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ЦЕНТР РАЗМЕЩЕНИЯ ЗАКАЗОВ\ОТЧЕТНОСТЬ и ГРАФИКИ\ГРАФИКИ\ПЛАН\ПЛАН 2022\План закупки 2022\Корректировка 50 январь 2023\"/>
    </mc:Choice>
  </mc:AlternateContent>
  <bookViews>
    <workbookView xWindow="0" yWindow="0" windowWidth="51600" windowHeight="17400"/>
  </bookViews>
  <sheets>
    <sheet name="План" sheetId="3" r:id="rId1"/>
  </sheets>
  <definedNames>
    <definedName name="_xlnm._FilterDatabase" localSheetId="0" hidden="1">План!$B$15:$V$494</definedName>
    <definedName name="_xlnm.Print_Area" localSheetId="0">План!$B$1:$V$488</definedName>
  </definedNames>
  <calcPr calcId="162913"/>
</workbook>
</file>

<file path=xl/calcChain.xml><?xml version="1.0" encoding="utf-8"?>
<calcChain xmlns="http://schemas.openxmlformats.org/spreadsheetml/2006/main">
  <c r="B471" i="3" l="1"/>
  <c r="B477" i="3" l="1"/>
  <c r="B478" i="3"/>
  <c r="B455" i="3" l="1"/>
  <c r="B480" i="3" l="1"/>
  <c r="B481" i="3"/>
  <c r="B482" i="3"/>
  <c r="B483" i="3"/>
  <c r="B484" i="3"/>
  <c r="B485" i="3"/>
  <c r="B486" i="3"/>
  <c r="B467" i="3" l="1"/>
  <c r="B468" i="3"/>
  <c r="B469" i="3"/>
  <c r="B470" i="3"/>
  <c r="B463" i="3" l="1"/>
  <c r="B464" i="3"/>
  <c r="B453" i="3" l="1"/>
  <c r="B454" i="3"/>
  <c r="B476" i="3" l="1"/>
  <c r="B465" i="3" l="1"/>
  <c r="B466" i="3"/>
  <c r="B475" i="3" l="1"/>
  <c r="B479" i="3" l="1"/>
  <c r="B460" i="3"/>
  <c r="B461" i="3"/>
  <c r="B462" i="3"/>
  <c r="B474" i="3" l="1"/>
  <c r="B473" i="3" l="1"/>
  <c r="B472" i="3" l="1"/>
  <c r="B442" i="3" l="1"/>
  <c r="B414" i="3" l="1"/>
  <c r="B415" i="3"/>
  <c r="B458" i="3" l="1"/>
  <c r="B459" i="3"/>
  <c r="B457" i="3" l="1"/>
  <c r="B445" i="3" l="1"/>
  <c r="B446" i="3"/>
  <c r="U446" i="3"/>
  <c r="U445" i="3"/>
  <c r="B421" i="3" l="1"/>
  <c r="B422" i="3"/>
  <c r="B423" i="3"/>
  <c r="B424" i="3"/>
  <c r="B425" i="3"/>
  <c r="B426" i="3"/>
  <c r="B439" i="3" l="1"/>
  <c r="B440" i="3"/>
  <c r="B441" i="3"/>
  <c r="B447" i="3" l="1"/>
  <c r="B448" i="3"/>
  <c r="B449" i="3"/>
  <c r="B450" i="3"/>
  <c r="B417" i="3" l="1"/>
  <c r="B416" i="3" l="1"/>
  <c r="B412" i="3" l="1"/>
  <c r="B413" i="3"/>
  <c r="B444" i="3" l="1"/>
  <c r="B437" i="3" l="1"/>
  <c r="B438" i="3"/>
  <c r="B443" i="3"/>
  <c r="B410" i="3" l="1"/>
  <c r="B399" i="3" l="1"/>
  <c r="B435" i="3" l="1"/>
  <c r="B436" i="3"/>
  <c r="B430" i="3" l="1"/>
  <c r="B431" i="3"/>
  <c r="B432" i="3"/>
  <c r="B433" i="3"/>
  <c r="B434" i="3"/>
  <c r="B395" i="3"/>
  <c r="B456" i="3"/>
  <c r="B488" i="3" l="1"/>
  <c r="B427" i="3"/>
  <c r="B428" i="3"/>
  <c r="B429" i="3"/>
  <c r="B394" i="3"/>
  <c r="B379" i="3" l="1"/>
  <c r="B380" i="3"/>
  <c r="B381" i="3"/>
  <c r="B419" i="3"/>
  <c r="B420" i="3"/>
  <c r="B404" i="3" l="1"/>
  <c r="B398" i="3" l="1"/>
  <c r="B406" i="3" l="1"/>
  <c r="B407" i="3"/>
  <c r="B408" i="3"/>
  <c r="B409" i="3"/>
  <c r="B405" i="3"/>
  <c r="B403" i="3" l="1"/>
  <c r="B401" i="3" l="1"/>
  <c r="B402" i="3"/>
  <c r="B389" i="3" l="1"/>
  <c r="B411" i="3"/>
  <c r="B396" i="3" l="1"/>
  <c r="B397" i="3"/>
  <c r="B369" i="3"/>
  <c r="B388" i="3" l="1"/>
  <c r="B387" i="3"/>
  <c r="B355" i="3"/>
  <c r="B393" i="3" l="1"/>
  <c r="B392" i="3" l="1"/>
  <c r="B376" i="3" l="1"/>
  <c r="B386" i="3" l="1"/>
  <c r="B375" i="3" l="1"/>
  <c r="B400" i="3"/>
  <c r="B367" i="3" l="1"/>
  <c r="B368" i="3"/>
  <c r="B358" i="3"/>
  <c r="B359" i="3"/>
  <c r="B360" i="3"/>
  <c r="B373" i="3" l="1"/>
  <c r="B374" i="3"/>
  <c r="B372" i="3" l="1"/>
  <c r="B364" i="3" l="1"/>
  <c r="B365" i="3"/>
  <c r="B366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6" i="3"/>
  <c r="B357" i="3"/>
  <c r="B361" i="3"/>
  <c r="B362" i="3"/>
  <c r="B363" i="3"/>
  <c r="B370" i="3"/>
  <c r="B371" i="3"/>
  <c r="B377" i="3"/>
  <c r="B378" i="3"/>
  <c r="B382" i="3"/>
  <c r="B383" i="3"/>
  <c r="B384" i="3"/>
  <c r="B385" i="3"/>
  <c r="B390" i="3"/>
  <c r="B391" i="3"/>
  <c r="B418" i="3"/>
  <c r="B451" i="3"/>
  <c r="B452" i="3"/>
  <c r="B487" i="3"/>
  <c r="B17" i="3"/>
  <c r="B18" i="3"/>
  <c r="U340" i="3" l="1"/>
  <c r="U334" i="3"/>
  <c r="U335" i="3"/>
  <c r="U336" i="3"/>
  <c r="U337" i="3"/>
  <c r="U338" i="3"/>
  <c r="U339" i="3"/>
  <c r="U327" i="3" l="1"/>
  <c r="U326" i="3"/>
  <c r="U325" i="3"/>
  <c r="U321" i="3"/>
  <c r="U322" i="3"/>
  <c r="U323" i="3"/>
  <c r="U324" i="3"/>
  <c r="U316" i="3" l="1"/>
  <c r="U315" i="3"/>
  <c r="U314" i="3"/>
  <c r="U313" i="3"/>
  <c r="U312" i="3"/>
  <c r="U311" i="3"/>
  <c r="U287" i="3" l="1"/>
  <c r="U288" i="3"/>
  <c r="U286" i="3"/>
  <c r="U241" i="3"/>
  <c r="U242" i="3"/>
  <c r="U243" i="3"/>
  <c r="U244" i="3"/>
  <c r="U240" i="3"/>
  <c r="U204" i="3" l="1"/>
  <c r="U207" i="3" l="1"/>
  <c r="U206" i="3" l="1"/>
  <c r="U210" i="3" l="1"/>
  <c r="U239" i="3" l="1"/>
  <c r="U202" i="3" l="1"/>
  <c r="U203" i="3"/>
  <c r="U205" i="3"/>
  <c r="B16" i="3" l="1"/>
</calcChain>
</file>

<file path=xl/sharedStrings.xml><?xml version="1.0" encoding="utf-8"?>
<sst xmlns="http://schemas.openxmlformats.org/spreadsheetml/2006/main" count="6056" uniqueCount="1224">
  <si>
    <t xml:space="preserve">                                                                                                                         </t>
  </si>
  <si>
    <t>Наименование заказчика</t>
  </si>
  <si>
    <t>Государственная компания «Российские автомобильные дороги»</t>
  </si>
  <si>
    <t>Адрес местонахождения заказчика</t>
  </si>
  <si>
    <t>Юридический адрес: 127006, г. Москва, Страстной бульвар, дом 9
Фактический адрес: 127006, г. Москва, Страстной бульвар, дом 9</t>
  </si>
  <si>
    <t>Телефон заказчика</t>
  </si>
  <si>
    <t>(495) 727-11-95</t>
  </si>
  <si>
    <t>Электронная служба заказчика</t>
  </si>
  <si>
    <t>zakupki@russianhighways.ru</t>
  </si>
  <si>
    <t>ИНН</t>
  </si>
  <si>
    <t>7717151380</t>
  </si>
  <si>
    <t>КПП</t>
  </si>
  <si>
    <t>770701001</t>
  </si>
  <si>
    <t>ОКАТО</t>
  </si>
  <si>
    <t>45286580000</t>
  </si>
  <si>
    <t>Порядковый номер в ЕИС</t>
  </si>
  <si>
    <t>Месяц</t>
  </si>
  <si>
    <t>Код по ОКВЭД 2</t>
  </si>
  <si>
    <t>Код по ОКПД 2</t>
  </si>
  <si>
    <t>Условия договора</t>
  </si>
  <si>
    <t>Способ закупки</t>
  </si>
  <si>
    <t>Закупка в электронной форме</t>
  </si>
  <si>
    <t>Предмет договора</t>
  </si>
  <si>
    <t>Минимально необходимые требования, предъявляемые к закупаемым товарам (работам, услугам)</t>
  </si>
  <si>
    <t>Единица измерения</t>
  </si>
  <si>
    <t>Сведения о количестве (объеме)</t>
  </si>
  <si>
    <t>Регион поставки товаров (выполнения работ, оказания услуг)</t>
  </si>
  <si>
    <t>Сведения о начальной (максимальной) цене договора (цене лота)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</si>
  <si>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</si>
  <si>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</si>
  <si>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</si>
  <si>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</si>
  <si>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 о закупке</t>
  </si>
  <si>
    <t>Срок исполнения договора (месяц, год)</t>
  </si>
  <si>
    <t>(месяц, год)</t>
  </si>
  <si>
    <t>да/нет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</si>
  <si>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</si>
  <si>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</si>
  <si>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</si>
  <si>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</si>
  <si>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</si>
  <si>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</si>
  <si>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</si>
  <si>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</si>
  <si>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</si>
  <si>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</si>
  <si>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</si>
  <si>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</si>
  <si>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</si>
  <si>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</si>
  <si>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</si>
  <si>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</si>
  <si>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</si>
  <si>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Объем финансового обеспечения закупки за счет субсидии, предоставляемой в целях реализации национальных и федеральных проектов, 
а также комплексного плана модернизации и расширения магистральной инфраструктуры</t>
  </si>
  <si>
    <t>Код целевой статьи расходов, код вида расходов</t>
  </si>
  <si>
    <t xml:space="preserve">Порядковый номер по плану </t>
  </si>
  <si>
    <t>Порядковый номер по плану</t>
  </si>
  <si>
    <t>корректируется</t>
  </si>
  <si>
    <t>в контрактации</t>
  </si>
  <si>
    <t>Февраль</t>
  </si>
  <si>
    <t>876</t>
  </si>
  <si>
    <t>усл.ед.</t>
  </si>
  <si>
    <t>г.Москва</t>
  </si>
  <si>
    <t>Закупка у единственного поставщика (исполнителя, подрядчика)</t>
  </si>
  <si>
    <t>ДА</t>
  </si>
  <si>
    <t>НЕТ</t>
  </si>
  <si>
    <t>Октябрь</t>
  </si>
  <si>
    <t>80.10</t>
  </si>
  <si>
    <t>80.10.12</t>
  </si>
  <si>
    <t>Оказание услуг по специальному обследованию помещений с целью выявления электронных устройств, предназначенных для негласного получения информации</t>
  </si>
  <si>
    <t>Соответствие требованиям ФСТЭК России</t>
  </si>
  <si>
    <t>58.29</t>
  </si>
  <si>
    <t>58.29.13</t>
  </si>
  <si>
    <t>Оказание услуг по техническому обслуживанию защищенного соединения</t>
  </si>
  <si>
    <t>В соответствии с проектом договора</t>
  </si>
  <si>
    <t>796</t>
  </si>
  <si>
    <t>штука</t>
  </si>
  <si>
    <t>Март</t>
  </si>
  <si>
    <t>26.20</t>
  </si>
  <si>
    <t>26.20.11</t>
  </si>
  <si>
    <t>Поставка компьютерных аксессуаров</t>
  </si>
  <si>
    <t>58.29.50</t>
  </si>
  <si>
    <t>Поставка расходных материалов для копировально-множительной техники</t>
  </si>
  <si>
    <t>Июнь</t>
  </si>
  <si>
    <t>Июль</t>
  </si>
  <si>
    <t>63.11</t>
  </si>
  <si>
    <t>63.11.13</t>
  </si>
  <si>
    <t>Предоставление доступа к СПАРК</t>
  </si>
  <si>
    <t>Оказание информационных услуг по сопровождению (обновлению) программ для ЭВМ и баз данных, составляющих информационно-справочную систему "Техэксперт"</t>
  </si>
  <si>
    <t xml:space="preserve">Приобретение прочего специализированного ПО (ГРАНД-Смета) </t>
  </si>
  <si>
    <t>58.29.29</t>
  </si>
  <si>
    <t>Приобретение Обновлений программного комплекса "КИБ Серчинформ"</t>
  </si>
  <si>
    <t>Приобретение программы для ЭВМ "1С-Битрикс24". Подписная лицензия Энтерпрайз</t>
  </si>
  <si>
    <t>Август</t>
  </si>
  <si>
    <t>Обновление Системы защиты информации</t>
  </si>
  <si>
    <t>Право на использование (неисключительной лицензии) программ серии «Адепт» для ЭВМ и баз данных к ним</t>
  </si>
  <si>
    <t>Приобретение прочего специализированного ПО (ГРАНД-Смета)</t>
  </si>
  <si>
    <t>Ноябрь</t>
  </si>
  <si>
    <t>63.11.11</t>
  </si>
  <si>
    <t>Лицензиар обязуется предоставить Лицензиату право использования программы для ЭВМ</t>
  </si>
  <si>
    <t>71.20.19.111</t>
  </si>
  <si>
    <t>71.20</t>
  </si>
  <si>
    <t>В соответствии с действующим законодательством РФ (Градостроительный кодекс РФ ч.1, ст.49) и нормативными требованиями ГК "Автодор"</t>
  </si>
  <si>
    <t>242R665151,824</t>
  </si>
  <si>
    <t>Январь</t>
  </si>
  <si>
    <t>Поставка теплоснабжения</t>
  </si>
  <si>
    <t>Поставка горячего водоснабжения</t>
  </si>
  <si>
    <t>Оказание услуг по подготовке и предоставлению периодических подборок информационных материалов, подготовленных на основе информационного ресурса СКАН (Система Комплексного Анализа Новостей)</t>
  </si>
  <si>
    <t>Производство телесюжетов и их регулярное размещение на федеральном телевизионном канале</t>
  </si>
  <si>
    <t>58.14.2</t>
  </si>
  <si>
    <t>58.14.20</t>
  </si>
  <si>
    <t>70.21</t>
  </si>
  <si>
    <t>70.21.10</t>
  </si>
  <si>
    <t>65.12</t>
  </si>
  <si>
    <t>65.12.1</t>
  </si>
  <si>
    <t>82.3</t>
  </si>
  <si>
    <t>82.30</t>
  </si>
  <si>
    <t>Оказание услуг по добровольному медицинскому страхованию</t>
  </si>
  <si>
    <t>В соответствии с действующим законодательством РФ</t>
  </si>
  <si>
    <t>792</t>
  </si>
  <si>
    <t>человек</t>
  </si>
  <si>
    <t>45000000000, 46241504000, 20401000000, 60401000000, 03401000000, 40000000000, 28401000000, 29401000000, 79401000000, 92401000000</t>
  </si>
  <si>
    <t>г. Москва, Московская область (Голицыно), Воронеж, Ростов-на-Дону, Краснодар, г. Санкт-Петербург, Тверь, Калуга, Владимир, Казань, Нижний Новгород, Чебоксары</t>
  </si>
  <si>
    <t>Конкурс в электронной форме</t>
  </si>
  <si>
    <t>Апрель</t>
  </si>
  <si>
    <t>73.12</t>
  </si>
  <si>
    <t>Размещение информационных материалов (публикация финансового отчета деятельности Государственной компании"Автодор") в СМИ</t>
  </si>
  <si>
    <t>Май</t>
  </si>
  <si>
    <t>18.12</t>
  </si>
  <si>
    <t>18.12.11</t>
  </si>
  <si>
    <t>Поставка филателистической продукции</t>
  </si>
  <si>
    <t>Комплексное информационное сопровождение деятельности Государственной компании "Автодор"</t>
  </si>
  <si>
    <t>Передача в собственность периодических  печатных изданий</t>
  </si>
  <si>
    <t>704</t>
  </si>
  <si>
    <t>набор</t>
  </si>
  <si>
    <t>58.19</t>
  </si>
  <si>
    <t>58.19.11</t>
  </si>
  <si>
    <t>Рекламно-информационные услуги и услуги по обеспечению участия представителей Заказчика в Петербургском международном экономическом форуме 2022 г.</t>
  </si>
  <si>
    <t>г.Санкт-Петербург</t>
  </si>
  <si>
    <t>58.14</t>
  </si>
  <si>
    <t>58.14.12</t>
  </si>
  <si>
    <t>Услуги по комплексному информационному сопровождению деятельности Государственной компании</t>
  </si>
  <si>
    <t>Конкурс в электронной форме, участниками которого могут быть только субъекты малого и среднего предпринимательства</t>
  </si>
  <si>
    <t>Сентябрь</t>
  </si>
  <si>
    <t>03426000000</t>
  </si>
  <si>
    <t>Поставка сувенирной продукции (детские подарки по случаю Нового года)</t>
  </si>
  <si>
    <t>Поставка товара (сладкие детские подарки по случаю Нового года)</t>
  </si>
  <si>
    <t>Оказание услуги по организации участия в Международной специализированной выставке "Дорога 2022"</t>
  </si>
  <si>
    <t>73.12.19.000</t>
  </si>
  <si>
    <t>Размещение информационных материалов и рекламных объявлений в специальном выпуске к газете "Транспорт России"</t>
  </si>
  <si>
    <t>Услуги по обеспечению участия Заказчика в ХVI Международной выставке "Транспорт России"</t>
  </si>
  <si>
    <t>Услуги по обустройству выставочной экспозиции на проводимой в рамках мероприятия «Транспортная неделя-2022» ХVI Международной выставке «Транспорт России»</t>
  </si>
  <si>
    <t xml:space="preserve">Услуги в рамках организации и проведения мероприятия «Транспортная неделя – 2022» </t>
  </si>
  <si>
    <t>Декабрь</t>
  </si>
  <si>
    <t>62.02.</t>
  </si>
  <si>
    <t>62.02.20</t>
  </si>
  <si>
    <t>Информационно-консультационные услуги: - консультирование и предоставление информации по вопросам налогового, гражданского, финансового и хозяйственного законодательства, а также по вопросам экономического анализа и бухгалтерского учета;  -консультирование по методике взаимоотношений с налоговыми органами; - составление необходимых проектов документов по вопросам консультирования</t>
  </si>
  <si>
    <t xml:space="preserve">Консультационные услуги по российским стандартам бухгалтерского учета (РСБУ) и международным стандартам финансовой отчетности (МСФО)  </t>
  </si>
  <si>
    <t>62.02.30</t>
  </si>
  <si>
    <t>62.02</t>
  </si>
  <si>
    <t>Налоговый аудит</t>
  </si>
  <si>
    <t>63.99.1</t>
  </si>
  <si>
    <t>Оказание услуг по вопросам расширения доступа субъектов малого и среднего предпринимательства к закупкам</t>
  </si>
  <si>
    <t>71.12</t>
  </si>
  <si>
    <t>71.12.16</t>
  </si>
  <si>
    <t>В соответствии с действующим законодательством РФ и нормативными требованиями ГК "Автодор"</t>
  </si>
  <si>
    <t>03000000000</t>
  </si>
  <si>
    <t>Краснодарский край</t>
  </si>
  <si>
    <t>42.11</t>
  </si>
  <si>
    <t>42.11.20</t>
  </si>
  <si>
    <t>км</t>
  </si>
  <si>
    <t>Выполнение комплекса работ по содержанию участков автомобильной дороги М-4 «Дон» Москва - Воронеж - Ростов-на-Дону - Краснодар – Новороссийск км 225 - км 260 (проезд по г. Богородицк); км 296+500 - км 321+300 (проезд по г. Ефремов); км 332+600 - км 464+300 (проезд по с. Яркино, г. Елец, г. Задонск, с. Хлевное); км 635+407 - км 698+220 (проезд по с. Лосево, г. Павловск); км 715 - км 777+050, км 706+260 - км 713+160 (проезд по с. Верхний Мамон) (в Тульской, Липецкой и Воронежской областях)</t>
  </si>
  <si>
    <t>Выполнение комплекса работ по содержанию автомобильной дороги М-4 «Дон» Москва - Воронеж - Ростов-на-Дону - Краснодар – Новороссийск на участке км 777+050 – км 877+000, км 879+546 - км 890+523 (проезд через н.п. Тарасовский); км 907+000 – км 1036+823, км 1038+880 - км 1060+850, км 1062+780 - км 1071+266, км 1073+303 - 1091+600 (в Ростовской области)</t>
  </si>
  <si>
    <t>Выполнение комплекса работ по содержанию участка автомобильной дороги М-4 «Дон» Москва - Воронеж - Ростов-на-Дону - Краснодар – Новороссийск км 1319+000 - км 1542+215 (в Краснодарском крае и Республике Адыгея)</t>
  </si>
  <si>
    <t>70000000000  42000000000  20000000000</t>
  </si>
  <si>
    <t>Тульская область Липецкая область Воронежская область</t>
  </si>
  <si>
    <t>Ростовская область</t>
  </si>
  <si>
    <t>3000000000   79000000000</t>
  </si>
  <si>
    <t>Краснодарский край Республика Адыгея</t>
  </si>
  <si>
    <t>42.13</t>
  </si>
  <si>
    <t>42.13.10</t>
  </si>
  <si>
    <t>Выполнение работ по ремонту путепровода через автомобильную дорогу на км 1335+608 автомобильной дороги М-4 «Дон» Москва - Воронеж - Ростов-на-Дону- Краснодар - Новороссийск, Краснодарский край</t>
  </si>
  <si>
    <t>Выполнение работ по ремонту путепровода через а.д. М-4 "Дон" на км 32+216 автомобильной дороги М-4 «Дон» Москва - Воронеж - Ростов-на-Дону- Краснодар - Новороссийск, Московская область</t>
  </si>
  <si>
    <t>Московская область</t>
  </si>
  <si>
    <t>Выполнение работ по капитальному ремонту надземного пешеходного перехода на км 480+820 автомобильной дороги М-4 «Дон» Москва - Воронеж - Ростов-на-Дону- Краснодар - Новороссийск, Воронежская область</t>
  </si>
  <si>
    <t>20000000000</t>
  </si>
  <si>
    <t>Воронежская область</t>
  </si>
  <si>
    <t>Выполнение работ по капитальному ремонту водопропускной трубы на км 886+339 автомобильной дороги М-4 «Дон» Москва - Воронеж - Ростов-на-Дону- Краснодар - Новороссийск (старое направление, проезд по н.п. Тарасовский), Ростовская область</t>
  </si>
  <si>
    <t>80.20</t>
  </si>
  <si>
    <t>80.20.10.000</t>
  </si>
  <si>
    <t>Оказание услуг по защите искусственных дорожных сооружений автомобильной дороги М-4 «Дон» Москва-Воронеж-Ростов-на-Дону-Краснодар-Новороссийск от актов незаконного вмешательства в Московской, Тульской, Липецкой и Воронежской областях с использованием инженерно-технических систем (средств) обеспечения транспортной безопасности</t>
  </si>
  <si>
    <t xml:space="preserve">Оказание услуг по защите искусственных дорожных сооружений, расположенных на автомобильной дороге М-4 «Дон» Москва-Воронеж-Ростов-на-Дону-Краснодар-Новороссийск в Ростовской области с использованием инженерно-технических средств (систем) обеспечения транспортной безопасности   </t>
  </si>
  <si>
    <t>Оказание услуг по защите объектов транспортной инфраструктуры мост через реку Угра км 177+100 (левый, правый), расположенного на автомобильной дороге М-3 «Украина» Москва - Калуга - Брянск - граница с Украиной в Калужской области с использованием инженерно-технических средств (систем) обеспечения транспортной безопасности</t>
  </si>
  <si>
    <t>46000000000 7000000000 42000000000 20000000000</t>
  </si>
  <si>
    <t>Московская область Тульская область  Липецкая область  Воронежская область</t>
  </si>
  <si>
    <t>60000000000</t>
  </si>
  <si>
    <t>29000000000</t>
  </si>
  <si>
    <t>Калужская область</t>
  </si>
  <si>
    <t xml:space="preserve">Выполнение работ по восстановлению изношенного верхнего слоя покрытия  автомобильной дороги М-4 «Дон» Москва - Воронеж – Ростов-на-Дону – Краснодар – Новороссийск на участке км 37+000 - км 48+642, Московская область    </t>
  </si>
  <si>
    <t>«Автомобильная дорога М-1 «Беларусь» - от Москвы до границы с Республикой Беларусь (на Минск, Брест). Строительство акустических экранов на участке км 21 - км 25 (право, лево), Московская область»</t>
  </si>
  <si>
    <t xml:space="preserve">Выполнение работ по ремонту  автомобильной дороги М-4 «Дон» Москва - Воронеж – Ростов-на-Дону – Краснодар – Новороссийск на участке км 801+000 - км 810+000, Ростовская область   </t>
  </si>
  <si>
    <t xml:space="preserve">Выполнение работ по ремонту  автомобильной дороги М-4 «Дон» Москва - Воронеж – Ростов-на-Дону – Краснодар – Новороссийск на участке км 810+000 - км 819+000, Ростовская область   </t>
  </si>
  <si>
    <t>42.22</t>
  </si>
  <si>
    <t>42.22.22</t>
  </si>
  <si>
    <t>46000000000</t>
  </si>
  <si>
    <t xml:space="preserve">Выполнение работ по восстановлению изношенного верхнего слоя покрытия  автомобильной дороги М-4 «Дон» Москва - Воронеж – Ростов-на-Дону – Краснодар – Новороссийск на участке км 117+173 - км 121+000, Московская область    </t>
  </si>
  <si>
    <t>03000000000    79000000000</t>
  </si>
  <si>
    <t>Разработка проектно-сметной и технической документации по объекту: "Автомобильная дорога М-4 "Дон" Москва-Воронеж-Ростов-на-Дону-Краснодар-Новороссийск. Капитальный ремонт на участке км 71+350 - км 94+000, км 103+000 - км 117+000, Московская область"</t>
  </si>
  <si>
    <t>Разработка проектно-сметной и технической документации по объекту: "Автомобильная дорога М-4 "Дон" Москва-Воронеж-Ростов-на-Дону-Краснодар-Новороссийск. Ремонт путепровода на км 1353+648 (верховой), Краснодарский край"</t>
  </si>
  <si>
    <t>План закупки товаров (работ, услуг) и План закупки инновационной продукции, высокотехнологичной продукции, лекарственных средств
Государственной компании "Российские автомобильные дороги"</t>
  </si>
  <si>
    <t>71.12.35.110</t>
  </si>
  <si>
    <t>Выполнение земельно-кадастровых работ, направленных на исполнение обязательств по соглашениям о компенсации с собственниками газопроводов, переустроенных в рамках сторительства автомобильной дороги М-11 "Нева" на участке км 15 – км 58</t>
  </si>
  <si>
    <t>Выполнение земельно-кадастровых работ, направленных на исполнение обязательств по соглашениям о компенсации с собственниками газопроводов, переустроенных в рамках реконструкции автомобильной дороги М-4 "Дон" на участке км 330,8 – км 355 в Липецкой области</t>
  </si>
  <si>
    <t>Возмездное оказание услуг о проведении государственной экспертизы проектной документации и результатов инженерных изысканий, включая проведение проверки достоверности определения сметной стоимости «Автомобильная дорога М-1 «Беларусь» Москва - граница с Республикой Белоруссия. Строительство путепровода через ж/д на км 290+719»</t>
  </si>
  <si>
    <t>г. Москва</t>
  </si>
  <si>
    <t>Выполнение работ по ремонту надземного пешеходного перехода на км 27+350 автомобильной дороги М-4 «Дон» Москва - Воронеж - Ростов-на-Дону- Краснодар - Новороссийск, Московская область</t>
  </si>
  <si>
    <t>Выполнение работ по ремонту автомобильной дороги М-4 «Дон» Москва - Воронеж – Ростов-на-Дону – Краснодар – Новороссийск на км 706+260 – км 713+160 альтернативного направления (проезд по с. В. Мамон), Воронежская область</t>
  </si>
  <si>
    <t>Оказание услуги по сопровождению автоматизированной системы единого казначейства и автоматизированной системы финансового планирования</t>
  </si>
  <si>
    <t>В соответствии с техническим заданием</t>
  </si>
  <si>
    <t>Автомобильная дорога М-4 «Дон» Москва – Воронеж - Ростов-на-Дону – Краснодар - Новороссийск. Комплексное обустройство для организации последующей эксплуатации на платной основе дороги М-4 «Дон» - от Москвы через Воронеж, Ростов-на-Дону, Краснодар до Новороссийска на участке км 777 – км 933 в Ростовской области. Снегозащитные лесные полосы</t>
  </si>
  <si>
    <t>Автомобильная дорога М-4 «Дон» Москва – Воронеж - Ростов-на-Дону – Краснодар - Новороссийск. Комплексное обустройство для организации последующей эксплуатации на платной основе дороги М-4 «Дон» - от Москвы через Воронеж, Ростов-на-Дону, Краснодар до Новороссийска на участке км 777 – км 933 в Ростовской области. Электроснабжение</t>
  </si>
  <si>
    <t>Автомобильная дорога М-4 «Дон» Москва – Воронеж - Ростов-на-Дону – Краснодар - Новороссийск. Комплексное обустройство для организации последующей эксплуатации на платной основе дороги М-4 «Дон» - от Москвы через Воронеж, Ростов-на-Дону, Краснодар до Новороссийска на участке км 777 – км 933 в Ростовской области. Освещение. Участок 1.</t>
  </si>
  <si>
    <t>Автомобильная дорога М-4 «Дон» Москва – Воронеж - Ростов-на-Дону – Краснодар - Новороссийск. Комплексное обустройство для организации последующей эксплуатации на платной основе дороги М-4 «Дон» - от Москвы через Воронеж, Ростов-на-Дону, Краснодар до Новороссийска на участке км 777 – км 933 в Ростовской области. Освещение. Участок 2.</t>
  </si>
  <si>
    <t>"Автомобильная дорога М-4 «Дон» Москва – Воронеж - Ростов-на-Дону – Краснодар - Новороссийск. Комплексное обустройство для организации последующей эксплуатации на платной основе дороги М-4 «Дон» - от Москвы через Воронеж, Ростов-на-Дону, Краснодар до Новороссийска на участке км 777 – км 933 в Ростовской области". Освещение. Участок 3.</t>
  </si>
  <si>
    <t>71.12.1</t>
  </si>
  <si>
    <t>Оказание услуг по осуществлению авторского надзора при проведении подрядных работ на объекте «Автомобильная дорога М-4 «Дон» Москва – Воронеж - Ростов-на-Дону – Краснодар - Новороссийск. Комплексное обустройство для организации последующей эксплуатации на платной основе дороги М-4 «Дон» - от Москвы через Воронеж, Ростов-на-Дону, Краснодар до Новороссийска на участке км 777 – км 933 в Ростовской области»</t>
  </si>
  <si>
    <t>74.90.6</t>
  </si>
  <si>
    <t>74.90.20</t>
  </si>
  <si>
    <t>В соответствии с действующими нормами законодательства РФ и нормативными требованиями ГК «Автодор»</t>
  </si>
  <si>
    <t xml:space="preserve">Исполнение обязанностей руководителя Секции «Экономика и право» Научно-технического совета Государственной компании «Российские автомобильные дороги» </t>
  </si>
  <si>
    <t xml:space="preserve">Исполнение обязанностей руководителя Секции «Мосты и искусственные сооружения» Научно-технического совета Государственной компании «Российские автомобильные дороги» </t>
  </si>
  <si>
    <t>Исполнение обязанностей заместителя председателя Научно-технического совета Государственной компании «Российские автомобильные дороги»</t>
  </si>
  <si>
    <t>Запрос котировок в электронной форме, участниками которого могут быть только субъекты малого и среднего предпринимательства</t>
  </si>
  <si>
    <t xml:space="preserve">Выполнение работ по ремонту путепровода через железную дорогу на км 425+724, мостов через реку Марица на км 481+983 и через реку Сосница на км 486+040 автомобильной дороги М-3 «Украина» Москва-Калуга-Брянск-граница с Украиной, Брянская область </t>
  </si>
  <si>
    <t>15000000000</t>
  </si>
  <si>
    <t>Брянская область</t>
  </si>
  <si>
    <t>42.13.20</t>
  </si>
  <si>
    <t>«Автомобильная дорога М-4 «Дон» Москва - Воронеж - Ростов-на-Дону - Краснодар - Новороссийск. Прочие объекты комплексного обустройства.
Строительство пешеходного перехода в разных уровнях на участке км 1059+800 - км 1060+300, Ростовская область»</t>
  </si>
  <si>
    <t>Выполнение работ по восстановлению изношенного верхнего слоя покрытия  автомобильной дороги М-3 "Украина" Москва - Калуга - Брянск - граница с Украиной на участке км 447+000 - км 472+000, Брянская область</t>
  </si>
  <si>
    <t>Выполнение работ по восстановлению изношенного верхнего слоя покрытия  автомобильной дороги М-1 "Беларусь" Москва-граница с Республикой Белоруссия на участке  км 425+000 - 443+000, Смоленская область</t>
  </si>
  <si>
    <t>66000000000</t>
  </si>
  <si>
    <t>Смоленская область</t>
  </si>
  <si>
    <t>43.12</t>
  </si>
  <si>
    <t>43.12.11</t>
  </si>
  <si>
    <t>Выполнение комплекса работ и оказание услуг по объекту «Строительство скоростной автомобильной дороги Москва – Санкт-Петербург на участке км 58 – км 684 (с последующей эксплуатацией на платной основе), 3 этап км 149 – км 208. Рубка леса и корчевка пней»</t>
  </si>
  <si>
    <t>Выполнение комплекса работ и оказание услуг по объекту «Строительство скоростной автомобильной дороги Москва – Санкт-Петербург на участке км 58 – км 684 (с последующей эксплуатацией на платной основе), 3 этап км 149 – км 208. Переустройство водопроводов»</t>
  </si>
  <si>
    <t>Тверская область</t>
  </si>
  <si>
    <t>74.90.19</t>
  </si>
  <si>
    <t>74.90</t>
  </si>
  <si>
    <t>Выполнение актуализации единой транспортной модели автомобильных дорог Государственной компании «Российские автомобильные дороги»</t>
  </si>
  <si>
    <t>Возмездное оказание услуг о проведении государственной экспертизы проектной документации и результатов инженерных изысканий, включая проведение проверки достоверности определения сметной стоимости «Устранение «узких» мест на основных направлениях транспортных коридоров в Московской агломерации. Строительство транспортной развязки на пересечении А-113 Строящейся Центральной кольцевой автомобильной дороги (Московская область) пускового комплекса №5 с автомобильной дорогой Звенигород - Аксиньино - Николина гора"</t>
  </si>
  <si>
    <t>1</t>
  </si>
  <si>
    <t>362</t>
  </si>
  <si>
    <t>363</t>
  </si>
  <si>
    <t>364</t>
  </si>
  <si>
    <t>365</t>
  </si>
  <si>
    <t>367</t>
  </si>
  <si>
    <t>368</t>
  </si>
  <si>
    <t>369</t>
  </si>
  <si>
    <t>370</t>
  </si>
  <si>
    <t>372</t>
  </si>
  <si>
    <t>373</t>
  </si>
  <si>
    <t>374</t>
  </si>
  <si>
    <t>375</t>
  </si>
  <si>
    <t>376</t>
  </si>
  <si>
    <t>377</t>
  </si>
  <si>
    <t>г.Сочи (Краснодарский край)</t>
  </si>
  <si>
    <t>378</t>
  </si>
  <si>
    <t>379</t>
  </si>
  <si>
    <t>380</t>
  </si>
  <si>
    <t>381</t>
  </si>
  <si>
    <t>383</t>
  </si>
  <si>
    <t>384</t>
  </si>
  <si>
    <t>385</t>
  </si>
  <si>
    <t>387</t>
  </si>
  <si>
    <t>388</t>
  </si>
  <si>
    <t>389</t>
  </si>
  <si>
    <t>391</t>
  </si>
  <si>
    <t>392</t>
  </si>
  <si>
    <t>393</t>
  </si>
  <si>
    <t>394</t>
  </si>
  <si>
    <t>395</t>
  </si>
  <si>
    <t>399</t>
  </si>
  <si>
    <t>400</t>
  </si>
  <si>
    <t>401</t>
  </si>
  <si>
    <t>Выполнение работ по восстановлению изношенного верхнего слоя покрытия  автомобильной дороги М-4 «Дон» Москва - Воронеж – Ростов-на-Дону – Краснодар – Новороссийск на участке км 741+184 – км 777+050 (прямое направление) Воронежская область</t>
  </si>
  <si>
    <t>Липецкая область</t>
  </si>
  <si>
    <t>42000000000</t>
  </si>
  <si>
    <t>402</t>
  </si>
  <si>
    <t>403</t>
  </si>
  <si>
    <t>404</t>
  </si>
  <si>
    <t>405</t>
  </si>
  <si>
    <t>406</t>
  </si>
  <si>
    <t>408</t>
  </si>
  <si>
    <t>409</t>
  </si>
  <si>
    <t>411</t>
  </si>
  <si>
    <t>412</t>
  </si>
  <si>
    <t>413</t>
  </si>
  <si>
    <t>414</t>
  </si>
  <si>
    <t>416</t>
  </si>
  <si>
    <t>417</t>
  </si>
  <si>
    <t>418</t>
  </si>
  <si>
    <t>419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</si>
  <si>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</si>
  <si>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</si>
  <si>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</si>
  <si>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</si>
  <si>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</si>
  <si>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</si>
  <si>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</si>
  <si>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</si>
  <si>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</si>
  <si>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</si>
  <si>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</si>
  <si>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 Оказание услуг по защите искусственных дорожных сооружений км 3+120, км 25+591 автомобильной дороги А-107 «Московское малое кольцо»</t>
  </si>
  <si>
    <t>435</t>
  </si>
  <si>
    <t>436</t>
  </si>
  <si>
    <t>437</t>
  </si>
  <si>
    <t>438</t>
  </si>
  <si>
    <t>439</t>
  </si>
  <si>
    <t>442</t>
  </si>
  <si>
    <t>443</t>
  </si>
  <si>
    <t>444</t>
  </si>
  <si>
    <t>446</t>
  </si>
  <si>
    <t>447</t>
  </si>
  <si>
    <t>451</t>
  </si>
  <si>
    <t>452</t>
  </si>
  <si>
    <t>453</t>
  </si>
  <si>
    <t>454</t>
  </si>
  <si>
    <t>456</t>
  </si>
  <si>
    <t>457</t>
  </si>
  <si>
    <t>458</t>
  </si>
  <si>
    <t>459</t>
  </si>
  <si>
    <t>460</t>
  </si>
  <si>
    <t>461</t>
  </si>
  <si>
    <t>462</t>
  </si>
  <si>
    <t>463</t>
  </si>
  <si>
    <t>465</t>
  </si>
  <si>
    <t>466</t>
  </si>
  <si>
    <t>467</t>
  </si>
  <si>
    <t>470</t>
  </si>
  <si>
    <t>471</t>
  </si>
  <si>
    <t>472</t>
  </si>
  <si>
    <t>Оказание услуг по обустройству выставочной площади, ее изготовлению, монтажу, оформлению и демонтажу на Форуме-выставке «ГОСЗАКАЗ-2022»</t>
  </si>
  <si>
    <t>11</t>
  </si>
  <si>
    <t>36.00</t>
  </si>
  <si>
    <t>36.00.2</t>
  </si>
  <si>
    <t>Поставка холодного водоснабжения и водоотведения</t>
  </si>
  <si>
    <t>81.2</t>
  </si>
  <si>
    <t>81.12.10</t>
  </si>
  <si>
    <t>Предоставление услуг по уборке</t>
  </si>
  <si>
    <t>86.90</t>
  </si>
  <si>
    <t>86.90.15</t>
  </si>
  <si>
    <t>Оказание медицинских услуг по проведению  лабораторных исследований</t>
  </si>
  <si>
    <t>481</t>
  </si>
  <si>
    <t>482</t>
  </si>
  <si>
    <t>483</t>
  </si>
  <si>
    <t>484</t>
  </si>
  <si>
    <t>485</t>
  </si>
  <si>
    <t>Выполнение комплекса земельно-кадастровых работ в рамках реализации проекта «Строительство скоростной автомобильной дороги Москва-Санкт-Петербург на участке км 58 – км 684 (с последующей эксплуатацией на платной основе) 3 этап км 149 – км 208»</t>
  </si>
  <si>
    <t>В соответствии с Федеральным законом от 29.07.1998 года № 135-ФЗ «Об оценочной деятельности в Российской Федерации», а также Федеральным стандартам оценки: № 1, № 2, № 3 и № 10.</t>
  </si>
  <si>
    <t>74.90.1</t>
  </si>
  <si>
    <t>74.90.12.122</t>
  </si>
  <si>
    <t>Оказание услуг по изготовлению отчетов об оценке рыночной стоимости недвижимого и движимого имущества, сформированных в рамках объекта «А-113 Строящаяся ЦКАД МО. Участок ЦКАД МО от ПК 237+10 до ПК 279+60 пускового комплекса № 5, обход д. Малые Вяземы Одинцовского района МО»</t>
  </si>
  <si>
    <t>Оказание услуг по изготовлению отчетов по оценке рыночной стоимости размера возмещения в связи с изъятием земельного участка для нужд Российской Федерации, сформированных в рамках объекта «А-113 Строящаяся ЦКАД МО. Участок ЦКАД МО от ПК 237+10 до ПК 279+60 пускового комплекса № 5, обход д. Малые Вяземы Одинцовского района МО»</t>
  </si>
  <si>
    <t>85.42</t>
  </si>
  <si>
    <t>85.42.19</t>
  </si>
  <si>
    <t>Оказание услуги по дополнительной профессиональной программе повышения квалификации «Управление изменениями в условиях трансформации»</t>
  </si>
  <si>
    <t>Оказание услуги по дополнительной профессиональной программе повышения квалификации «Эффективное руководство процессами изменений в условиях трансформации»</t>
  </si>
  <si>
    <t>Возмездное оказание услуг о проведении государственной экспертизы в части проведения проверки достоверности определения сметной стоимости по объекту «Автомобильная дорога М-4 «Дон» Москва – Воронеж – Ростов-на-Дону – Краснодар –Новороссийск. Капитальный ремонт путепровода на км 1197+000, Краснодарский край»</t>
  </si>
  <si>
    <t>Оказание услуг по защите искусственных дорожных сооружений автомобильной дороги   А-107 «Московское малое кольцо» Икша- Ногинск-Бронницы-Голицыно-Истра-Икша от актов незаконного вмешательства в Московской области с использованием инженерно-технических систем (средств) обеспечения транспортной безопасности</t>
  </si>
  <si>
    <t>Оказание услуг по оценке уязвимости объектов транспортной инфраструктуры, расположенных на автомобильной дороге М-3 «Украина» Москва - Калуга - Брянск - граница с Украиной, Калужская область</t>
  </si>
  <si>
    <t>74.90.12</t>
  </si>
  <si>
    <t>Оказание услуг по оценке уязвимости объектов транспортной инфраструктуры, расположенных на автомобильной дороге М-4 «Дон» Москва – Воронеж – Ростов-на-Дону – Краснодар - Новороссийск, Краснодарский край</t>
  </si>
  <si>
    <t>Оказание услуг по дополнительной оценке уязвимости объектов транспортной инфраструктуры, расположенных на автомобильной дороге  М-11 «Москва-Санкт-Петербург»,  Московская, Тверская, Новгородская области</t>
  </si>
  <si>
    <t>46000000000 28000000000 49000000000</t>
  </si>
  <si>
    <t>Московская область, Тверская область, Новгородская область</t>
  </si>
  <si>
    <t>46000000000   45000000000</t>
  </si>
  <si>
    <t>Московская область, г. Москва</t>
  </si>
  <si>
    <t>Ремонт искусственных сооружений на действующей сети автомобильных дорог общего пользования федерального значения. Ремонт моста через Канал им. Москвы на км 25+533 автомобильной дороги  А-107 ММК (через Икшу, Ногинск, Бронницы, Голицыно, Истру) Дмитровско-Ярославский перегон, Московская область</t>
  </si>
  <si>
    <t>486</t>
  </si>
  <si>
    <t>498</t>
  </si>
  <si>
    <t>499</t>
  </si>
  <si>
    <t>500</t>
  </si>
  <si>
    <t>494</t>
  </si>
  <si>
    <t>495</t>
  </si>
  <si>
    <t>496</t>
  </si>
  <si>
    <t>497</t>
  </si>
  <si>
    <t>487</t>
  </si>
  <si>
    <t>488</t>
  </si>
  <si>
    <t>489</t>
  </si>
  <si>
    <t>490</t>
  </si>
  <si>
    <t>491</t>
  </si>
  <si>
    <t>Возмездное оказание услуг на проведение проверки достоверности определения сметной стоимости по объекту «Автомобильная дорога М-3 «Украина» Москва - Калуга -Брянск -граница с Украиной. Капитальный ремонт водопропускных труб на км 396+350, км 435+350, км 454+700, км 465+200, км 470+100, км 472+500, км 477+150, км 478+800, км 480+100, Брянская область»</t>
  </si>
  <si>
    <t>81.21.10</t>
  </si>
  <si>
    <t>Оказание услуг по уборке офисных помещений</t>
  </si>
  <si>
    <t>Р. Чувашия               (г. Чебоксары)</t>
  </si>
  <si>
    <t>Владимирская область                                (г. Владимир)</t>
  </si>
  <si>
    <t>Нижегородская область (г. Нижний Новгород)</t>
  </si>
  <si>
    <t>Московская область (г.Голицыно)</t>
  </si>
  <si>
    <t>82.30.11</t>
  </si>
  <si>
    <t>Организация участия Экспонента в XVII Всероссийском Форуме-выставке "ГОСЗАКАЗ"</t>
  </si>
  <si>
    <t>242V165151, 824</t>
  </si>
  <si>
    <t>81.29</t>
  </si>
  <si>
    <t>81.29.19.000</t>
  </si>
  <si>
    <t>Выполнение комплекса работ по содержанию автомобильной дороги общего пользования федерального значения А-107 «Московское малое кольцо» Икша - Ногинск - Бронницы - Голицыно - Истра - Икша на участке км 0+000 - км 37+768 в Московской области</t>
  </si>
  <si>
    <t>Выполнение комплекса работ по содержанию автомобильной дороги общего пользования федерального значения А-107 «Московское малое кольцо» Икша - Ногинск - Бронницы - Голицыно - Истра - Икша на участке км 61+261 - км 144+640 в Московской области</t>
  </si>
  <si>
    <t>Выполнение работ по содержанию искусственных дорожных сооружений на автомобильной дороге общего пользования федерального значения: А-107 «Московское малое кольцо» Икша - Ногинск - Бронницы - Голицыно - Истра - Икша</t>
  </si>
  <si>
    <t>Содержание искусственных дорожных сооружений на автомобильной дороге общего пользования федерального значения: А-107 «Московское малое кольцо» Икша - Ногинск - Бронницы - Голицыно - Истра - Икша. Содержание водопропускных труб</t>
  </si>
  <si>
    <t>Содержание искусственных дорожных сооружений на автомобильной дороге общего пользования федерального значения: А-107 «Московское малое кольцо» Икша - Ногинск - Бронницы - Голицыно - Истра - Икша. Локальные очистные сооружения</t>
  </si>
  <si>
    <t>Аукцион в электронной форме, участниками которого могут быть только субъекты малого и среднего предпринимательства</t>
  </si>
  <si>
    <t>35.30</t>
  </si>
  <si>
    <t>35.30.11</t>
  </si>
  <si>
    <t>02.40</t>
  </si>
  <si>
    <t>02.40.10.110</t>
  </si>
  <si>
    <t>Выполнение комплекса работ по лесовосстановлению или лесоразведению лесных культур, методом посадки лесных культур по объекту: М-12 «Скоростная автомобильная дорога Москва – Нижний Новгород – Казань» (Владимирская область) 1 этап, 2 этап, 3 этап.</t>
  </si>
  <si>
    <t>Владмирская область</t>
  </si>
  <si>
    <t>Выполнение комплекса работ по лесовосстановлению или лесоразведению лесных культур, методом посадки лесных культур по объекту: М-12 «Скоростная автомобильная дорога Москва – Нижний Новгород – Казань» (Нижегородская область) 4 этап, 5 этап</t>
  </si>
  <si>
    <t xml:space="preserve">Нижегородская область </t>
  </si>
  <si>
    <t>«Устранение узких мест на основных направлениях транспортных коридоров в Московской агломерации. А-113 Строящаяся Центральная кольцевая автомобильная дорога (Московская область). Участок Центральной кольцевой автомобильной дороги Московской области от ПК237+10 до ПК279+60 пускового комплекса № 5, обход д. Малые Вяземы Одинцовского района Московской области». Выполнение работ по подготовке территории. Вырубка леса и древесно-кустарниковой растительности. Компенсационные посадки. Лесовосстановление.</t>
  </si>
  <si>
    <t>Выполнение комплекса работ и оказание услуг по объекту «Строительство скоростной автомобильной дороги Москва – Санкт-Петербург на участке км 58 – км 684 (с последующей эксплуатацией на платной основе), 3 этап км 149 – км 208. Археологические спасательные работы (раскопки) в целях сохранения объектов культурного наследия, очистка территории от взрывоопасных предметов»</t>
  </si>
  <si>
    <t>Разработка проектно-сметной и технической документации по объекту: "Автомобильная дорога М-4 "Дон" Москва-Воронеж-Ростов-на-Дону-Краснодар-Новороссийск. Капитальный ремонт на участке км 474+000 - км 486+000 (прямое направление), км 479+000 - км 492+700 (обратное направление), Воронежская область"</t>
  </si>
  <si>
    <t>Разработка проектно-сметной и технической документации по объекту: «Автомобильная дорога М-4 «Дон» Москва-Воронеж-Ростов-на-Дону-Краснодар-Новороссийск. Капитальный ремонт автомобильной дороги на км 1071+000, включая мост через суходол (левый, правый), Ростовская область»</t>
  </si>
  <si>
    <t>Выполнение работ по содержанию автомобильных дорог Государственной компании «Российские автомобильные дороги». Нанесение горизонтальной дорожной разметки на участках автомобильных дорог: М-1 «Беларусь» Москва - граница с Республикой Белоруссия км 17+083 - км 54+000, км 66+000 - км 456+780; М-3 «Украина» Москва-Калуга-Брянск-граница с Украиной км 65+200 - км 124+000, км 194+000 – км 518+494, км 519+146 - км 519+868; А 107 «Московское малое кольцо» Икша - Ногинск - Бронницы - Голицыно - Истра – Икша» км 9+380 - км 9+860, км 20+380 - км 20+630; км 0+000 - км 1+900, км 3+650 – км 5+350; км 0+600 -  км 1+425, км 1+650 - км 3+400; км 0+000 – км 3+190, км 3+500 - км 10+800, км 12+328 – км 12+500, км 13+035 - км 15+218; км 25+290 – км 26+300, км 21+896 – км 22+650; км 0+000 - км 236+326; объекты, обеспечивающие доступ к скоростной автомобильной дороге М 11 «Нева» Москва - Санкт-Петербург: Бусиновская транспортная развязка; подъезд от М 10 «Россия» в районе г. Зеленограда; транспортная развязка на пересечении подъезда к г. Зеленограду (2-я очередь); транспортная развязка на пересечении ММК км 3+940; путепроводы на км 22+120, км 32+635, км 56+035; объекты, обеспечивающие доступ к «Новому выходу с М-1 «Беларусь» Москва - граница с Республикой Белоруссия на Московскую кольцевую автомобильную дорогу: Молодогвардейская транспортная развязка (в Московской, Смоленской, Калужской, Брянской и Курской областях)</t>
  </si>
  <si>
    <t>46000000000  66000000000  79000000000   29000000000     15000000000</t>
  </si>
  <si>
    <t>Московская область                                                    Смоленская область                                                                                                                   Калужская область                                                                         Брянская область                                                                                    Курская область</t>
  </si>
  <si>
    <t>Выполнение работ по содержанию автомобильных дорог Государственной компании «Российские автомобильные дороги». Нанесение горизонтальной дорожной разметки на участках автомобильной дороги М-4 «Дон» Москва - Воронеж - Ростов-на-Дону - Краснодар – Новороссийск на участках км 225+000 - км 260+000 (проезд по г. Богородицк); км 296+500 - км 321+300 (проезд по г. Ефремов); км 332+600 - км 464+300 (проезд по с. Яркино, г. Елец, г. Задонск, с. Хлевное), км 635+407 - км 698+220 (проезд по с. Лосево и г. Павловск), км 706+260 - км 713+160 (проезд по с. Верхний Мамон); км 879,546 - км 890,523 (проезд через н.п. Тарасовский); км 715+000 – км 877+000, км 907+000 – км 1036+823, км 1038+880 - км 1060+850, км 1062+780 - км 1071+260, км 1072+321 - 1091+600 (в Тульской, Липецкой, Воронежской и Ростовской областях)</t>
  </si>
  <si>
    <t>70000000000    42000000000   20000000000     60000000000</t>
  </si>
  <si>
    <t>Тульская область Липецкая область Воронежская область                                 Ростовская область</t>
  </si>
  <si>
    <t>03000000000      79000000000</t>
  </si>
  <si>
    <t>Краснодарский край                                                                   Республика Адыгея</t>
  </si>
  <si>
    <t>Выполнение планово-предупредительных работ на мосту через р. Медведка 113+859 (правый, левый) автомобильной дороги М-4 «Дон» Москва - Воронеж - Ростов-на-Дону- Краснодар - Новороссийск, Московская область</t>
  </si>
  <si>
    <t>Выполнение планово-предупредительных работ на путепроводе через автомобильную дорогу М-4 «Дон» на км 1329+621, мосту через р. Кубань на км 1341+559, мосту через р. Кубань на км 1342+060 и малых искусственных сооружениях: водопропускная труба на км 1396+315, водопропускная труба на км 1393+889, водопропускная труба на км 1409+356 автомобильной дороги М-4 «Дон» Москва - Воронеж - Ростов-на-Дону- Краснодар - Новороссийск, Краснодарский край и Республика Адыгея</t>
  </si>
  <si>
    <t>Выполнение работ по восстановлению изношенного верхнего слоя покрытия  автомобильной дороги М-4 «Дон» Москва - Воронеж – Ростов-на-Дону – Краснодар – Новороссийск на участке км 1364+686 - км 1373+372, Краснодарский край</t>
  </si>
  <si>
    <t xml:space="preserve">Выполнение работ по восстановлению изношенного верхнего слоя покрытия  автомобильной дороги М-4 «Дон» Москва - Воронеж – Ростов-на-Дону – Краснодар – Новороссийск на участке км 1373+372- км 1386+380, Краснодарский  край </t>
  </si>
  <si>
    <t>518</t>
  </si>
  <si>
    <t>519</t>
  </si>
  <si>
    <t>520</t>
  </si>
  <si>
    <t>515</t>
  </si>
  <si>
    <t>516</t>
  </si>
  <si>
    <t>502</t>
  </si>
  <si>
    <t>503</t>
  </si>
  <si>
    <t>511</t>
  </si>
  <si>
    <t>512</t>
  </si>
  <si>
    <t>513</t>
  </si>
  <si>
    <t>514</t>
  </si>
  <si>
    <t>509</t>
  </si>
  <si>
    <t>508</t>
  </si>
  <si>
    <t>504</t>
  </si>
  <si>
    <t>507</t>
  </si>
  <si>
    <t>71.12.14</t>
  </si>
  <si>
    <t>Возмездное оказание услуг о проведении государственной экспертизы в части проведения проверки достоверности определения сметной стоимости по объекту «Строительство Центральной кольцевой автомобильной дороги Московской области (с последующей эксплуатацией на платной основе). Пусковой комплекс (этап строительства) №5.»</t>
  </si>
  <si>
    <t xml:space="preserve">Поставка МФУ </t>
  </si>
  <si>
    <t>Поставка оборудования рабочих мест</t>
  </si>
  <si>
    <t>26.30</t>
  </si>
  <si>
    <t>53.10</t>
  </si>
  <si>
    <t>53.10.12</t>
  </si>
  <si>
    <t xml:space="preserve">Договор об оказании курьерских услуг </t>
  </si>
  <si>
    <t>В соответствии с условиями договора</t>
  </si>
  <si>
    <t>Возмездное оказание услуг о проведении государственной экспертизы в части проведения проверки достоверности определения сметной стоимости по объекту «Автомобильная дорога М-4 «Дон» от Москвы через Воронеж, Ростов-на-Дону, Краснодар до Новороссийска. Пилотный проект использования досмотрового радиометрического комплекса на автомобильной дороге М-4 «Дон» от Москвы через Воронеж, Ростов-на-Дону, Краснодар до Новороссийска.»</t>
  </si>
  <si>
    <t>Образовательные услуги по организации и проведению обучения по образовательной программе "55292AC: Microsoft PowerPoint 2019. Уровень 1. Создание эффективных бизнес-презентаций"</t>
  </si>
  <si>
    <t>Образовательные услуги по организации и проведению обучения по образовательной программе "Эффективная письменная документация"</t>
  </si>
  <si>
    <t>Приобретение лицензии на ПО TrueConf Server V</t>
  </si>
  <si>
    <t xml:space="preserve">Поставка телефонных аппаратов </t>
  </si>
  <si>
    <t>Экспертное сопровождение в части оценки соответствия изменений, внесенных в проектную документацию, получившую положительное заключение государственной экспертизы  по объекту «М-12 «Строящаяся скоростная автомобильная дорога Москва - Нижний Новгород – Казань», 4 этап км 224 – км 347, Владимирская, Нижегородская области (от пересечения с автомобильной дорогой регионального значения 17К-2 «Муром – М-7 «Волга» до пересечения с автомобильной дорогой федерального значения Р-158 «Нижний Новгород – Арзамас – Саранск – Исса – Пенза – Саратов»). Подготовка территории строительства. Этап 1.1»</t>
  </si>
  <si>
    <t>Экспертное сопровождение в части оценки соответствия изменений, внесенных в проектную документацию, получившую положительное заключение государственной экспертизы  по объекту «М-12 «Строящаяся скоростная автомобильная дорога Москва - Нижний Новгород – Казань», 4 этап км 224 – км 347, Владимирская, Нижегородская области (от пересечения с автомобильной дорогой регионального значения 17К-2 «Муром – М-7 «Волга» до пересечения с автомобильной дорогой федерального значения Р-158 «Нижний Новгород – Арзамас – Саранск – Исса – Пенза – Саратов»).Этап 2. Участок строительства км 224 – км 230»</t>
  </si>
  <si>
    <t>Возмездное оказание услуг о проведении государственной экспертизы в части проведения проверки достоверности определения сметной стоимости по объекту «Автомобильная дорога М-4 «Дон» от Москвы через Воронеж, Ростов-на-Дону, Краснодар до Новороссийска. Реконструкция с последующей эксплуатацией на платной основе автомобильной дороги М-4 «Дон» от Москвы через Воронеж, Ростов-на-Дону, Краснодар до Новороссийска на участке км 1024 – км 1091 в Ростовской области». Этап №1. Реконструкция автомобильной дороги М-4 «Дон» на участке км 1079+943 – км 1081+866. Этап №2. Реконструкция автомобильной дороги М-4 «Дон» на участке км 1072+321 – км 1079+943 и км 1081+866 – км 1091».</t>
  </si>
  <si>
    <t>68.31</t>
  </si>
  <si>
    <t>68.31.16</t>
  </si>
  <si>
    <t>Оказание услуг по изготовлению отчетов по оценке рыночной стоимости размера возмещения в связи с изъятием земельного участка для нужд Российской Федерации, сформированных в рамках объекта «Строительство скоростной автомобильной дороги Москва – Санкт Петербург на участке км 58 – км 684 (с последующей эксплуатацией на платной основе), 3 этап км 149 – км 208»</t>
  </si>
  <si>
    <t xml:space="preserve">Оказание услуг по изготовлению отчетов по оценке рыночной стоимости размера возмещения в связи с изъятием земельного участка для нужд Российской Федерации, сформированных в рамках объекта «Реконструкция с последующей эксплуатацией на платной основе участков автомобильной дороги М-1 «Беларусь» с км 33 до км 84, Московская область», «Строительство и реконструкция автомобильной дороги М-1 «Беларусь» - от Москвы до границы с Республикой Белоруссия (на Минск, Брест). Реконструкция с последующей эксплуатацией на платной основе участков автомобильной дороги М-1 «Беларусь» - от Москвы до границы с Республикой Белоруссия (на Минск, Брест) с км 33 до км 84, с км 84+000 до км 456+780, Московская, Смоленская области», «Строительство и реконструкция автомобильной дороги М-1 «Беларусь» - от Москвы до границы Республикой Белоруссия (на Минск, Брест). Реконструкция с последующей эксплуатацией на платной основе участка автомобильной дороги М-1 «Беларусь» - от Москвы до границы с Республикой Белоруссия (на Минск, Брест) с км 84 – км 132, Московская область» (Участок 1 – км 84 – км 116)» </t>
  </si>
  <si>
    <t>В соответствии с Федеральным законом от 29.07.1998 года № 135-ФЗ «Об оценочной деятельности в Российской Федерации», а также Федеральным стандартам оценки: № № 1, 2, 3, 7, 10.</t>
  </si>
  <si>
    <t xml:space="preserve">Оказание услуг по выполнению экспертизы отчетов об определении рыночной стоимости размера возмещения в связи с изъятием земельного участка для нужд Российской Федерации, сформированных в рамках объекта «Строительство скоростной автомобильной дороги Москва – Санкт Петербург на участке км 58 – км 684 (с последующей эксплуатацией на платной основе), 3 этап км 149 – км 208» </t>
  </si>
  <si>
    <t>Оказание услуг по выполнению экспертизы отчетов об определении рыночной стоимости размера возмещения в связи с изъятием земельного участка для нужд Российской Федерации, сформированных в рамках объекта «Реконструкция с последующей эксплуатацией на платной основе участков автомобильной дороги М-1 «Беларусь» с км 33 до км 84, Московская область», «Строительство и реконструкция автомобильной дороги М-1 «Беларусь» - от Москвы до границы с Республикой Белоруссия (на Минск, Брест). Реконструкция с последующей эксплуатацией на платной основе участков автомобильной дороги М-1 «Беларусь» - от Москвы до границы с Республикой Белоруссия (на Минск, Брест) с км 33 до км 84, с км 84+000 до км 456+780, Московская, Смоленская области», «Строительство и реконструкция автомобильной дороги М-1 «Беларусь» - от Москвы до границы Республикой Белоруссия (на Минск, Брест). Реконструкция с последующей эксплуатацией на платной основе участка автомобильной дороги М-1 «Беларусь» - от Москвы до границы с Республикой Белоруссия (на Минск, Брест) с км 84 – км 132, Московская область» (Участок 1 – км 84 – км 116)»</t>
  </si>
  <si>
    <t>В соответствии с Федеральным законом от 29.07.1998 года № 135-ФЗ «Об оценочной деятельности в Российской Федерации», а также Федеральным стандартом оценки № 5.</t>
  </si>
  <si>
    <t>Выполнение земельно-кадастровых работ, направленных на исполнение обязательств по соглашениям о компенсации убытков ПАО "Россети Московский регион", связанных с переустройством линий электропередачи при подготовке территории строительства Центральной кольцевой автомобильной дороги, пусковой комплекс №1</t>
  </si>
  <si>
    <t>Выполнение земельно-кадастровых работ, направленных на исполнение обязательств по соглашениям о компенсации убытков ПАО "Россети Московский регион", связанных с переустройством линий электропередачи при подготовке территории строительства Центральной кольцевой автомобильной дороги, пусковой комплекс №4</t>
  </si>
  <si>
    <t>242R665151, 824</t>
  </si>
  <si>
    <t>523</t>
  </si>
  <si>
    <t>524</t>
  </si>
  <si>
    <t>537</t>
  </si>
  <si>
    <t>538</t>
  </si>
  <si>
    <t>536</t>
  </si>
  <si>
    <t>535</t>
  </si>
  <si>
    <t>531</t>
  </si>
  <si>
    <t>532</t>
  </si>
  <si>
    <t>533</t>
  </si>
  <si>
    <t>534</t>
  </si>
  <si>
    <t>529</t>
  </si>
  <si>
    <t>530</t>
  </si>
  <si>
    <t>525</t>
  </si>
  <si>
    <t>526</t>
  </si>
  <si>
    <t>527</t>
  </si>
  <si>
    <t>528</t>
  </si>
  <si>
    <t>Выполнение комплекса работ по содержанию автомобильной дороги общего пользования федерального значения А-107 «Московское малое кольцо» Икша - Ногинск - Бронницы - Голицыно - Истра - Икша на участках км 37+768 - км 61+261, км 144+640 - 236+326 в Московской области</t>
  </si>
  <si>
    <t>Выполнение работ по содержанию 
действующей сети автомобильных дорог общего пользования федерального значения. Нанесение горизонтальной дорожной разметки на участке
А-107 «Московское малое кольцо» Икша - Ногинск - Бронницы - Голицыно - Истра - Икша км 0+000 - км 236+326 в Московской области</t>
  </si>
  <si>
    <t>64.30</t>
  </si>
  <si>
    <t>64.30.10</t>
  </si>
  <si>
    <t>Об оказании услуг по присвоению кредитных рейтингов Государственной компании «Российские автомобильные дороги»</t>
  </si>
  <si>
    <t>В соответствии с действующим законодательством РФ и нормативными требованиями 
ГК "Автодор"</t>
  </si>
  <si>
    <t>42.21</t>
  </si>
  <si>
    <t>42.21.12</t>
  </si>
  <si>
    <t>242V165151,
 824</t>
  </si>
  <si>
    <t>71.12.20.190</t>
  </si>
  <si>
    <t>Оказание услуг по осуществлению строительного контроля при проведении подрядных работ по переустройству коммуникаций ПАО «Газпром» в рамках реализации проекта М-12 «Строящаяся скоростная автомобильная дорога Москва - Нижний Новгород – Казань», 5 этап км 347 – км 454, Нижегородская область (от пересечения с автомобильной дорогой федерального значения Р-158 «Нижний Новгород – Арзамас – Саранск – Исса – Пенза – Саратов» до пересечения с автомобильной дорогой регионального значения 22К-0162 «Работки – Порецкое»). Подготовка территории строительства. Переустройство магистральных и распределительных газопроводов»</t>
  </si>
  <si>
    <t>Нижегородская область</t>
  </si>
  <si>
    <t>Оказание услуг по оценке в целях обеспечения строительства объекта «Скоростная автомобильная дорога «Казань – Екатеринбург» на участке Дюртюли – Ачит</t>
  </si>
  <si>
    <t>74.90.12.120</t>
  </si>
  <si>
    <t>72.12</t>
  </si>
  <si>
    <t>Разработка проектной документации по объекту «Строительство транспортной развязки на пересечении А-113 Строящейся Центральной кольцевой автомобильной дороги (Московская область) и Дмитровского шоссе (Транспортная развязка № 20 Пускового комплекса № 3)»</t>
  </si>
  <si>
    <t>541</t>
  </si>
  <si>
    <t>542</t>
  </si>
  <si>
    <t>543</t>
  </si>
  <si>
    <t>545</t>
  </si>
  <si>
    <t>546</t>
  </si>
  <si>
    <t>547</t>
  </si>
  <si>
    <t>548</t>
  </si>
  <si>
    <t>Возмездное оказание услуг о проведении государственной экспертизы проектной документации и результатов инженерных изысканий, включая проведение проверки достоверности определения сметной стоимости по объекту «Автомобильная дорога М-4 «Дон» Москва – Воронеж – Ростов-на-Дону – Краснодар - Новороссийск. Капитальный ремонт надземного пешеходного перехода на км 480+764, Воронежская область»</t>
  </si>
  <si>
    <t>Государственная экспертиза проектной документации и результатов инженерных изысканий, включая проверку достоверности определения сметной стоимости по объекту: «Строительство скоростной автомобильной дороги Казань – Екатеринбург на участке Дюртюли – Ачит», 1 этап км 0 – км 140, Республика Башкортостан». Этап 1.1.1. Подготовка территории строительства. Основные объекты строительства. Снос зеленых насаждений.»</t>
  </si>
  <si>
    <t>Государственная экспертиза проектной документации и результатов инженерных изысканий, выполненных для подготовки такой проектной документации, включая проведение проверки достоверности определения сметной стоимости, по объекту «Строительство скоростной автомобильной дороги Казань – Екатеринбург на участке Дюртюли – Ачит», 2 этап км 140 – км 232, Пермский край». Этап 2.1.1. Подготовка территории строительства. Основные объекты строительства. Снос зеленых насаждений.».</t>
  </si>
  <si>
    <t>Государственная экспертиза проектной документации и результатов инженерных изысканий, включая проверку достоверности определения сметной стоимости по объекту «Строительство скоростной автомобильной дороги Казань – Екатеринбург на участке Дюртюли – Ачит», 3 этап км 232 – км 275, Свердловская область». Этап 3.1.1. Подготовка территории строительства. Основные объекты строительства. Снос зеленых насаждений.»</t>
  </si>
  <si>
    <t>Экспертное сопровождение в части оценки соответствия изменений, внесенных в проектную документацию, получившую положительное заключение государственной экспертизы  по объекту «М-12 «Строящаяся скоростная автомобильная дорога Москва - Нижний Новгород – Казань», 6 этап км 454 – км 586, Нижегородская область, Чувашская Республика (от пересечения с автомобильной дорогой регионального значения 22К-0162 «Работки – Порецкое» до пересечения с автомобильной дорогой федерального значения A-151 «Цивильск – Ульяновск»). Этап 1.3 Участок строительства км 502 – км 517»</t>
  </si>
  <si>
    <t>Экспертное сопровождение в части оценки соответствия изменений, внесенных в проектную документацию, получившую положительное заключение государственной экспертизы  по объекту «М-12 «Строящаяся скоростная автомобильная дорога Москва - Нижний Новгород – Казань», 6 этап км 454 – км 586, Нижегородская область, Чувашская Республика (от пересечения с автомобильной дорогой регионального значения 22К-0162 «Работки – Порецкое» до пересечения с автомобильной дорогой федерального значения A-151 «Цивильск – Ульяновск»). Этап 1.2 Участок строительства км 454 – км 502»</t>
  </si>
  <si>
    <t>549</t>
  </si>
  <si>
    <t>550</t>
  </si>
  <si>
    <t>551</t>
  </si>
  <si>
    <t>552</t>
  </si>
  <si>
    <t>553</t>
  </si>
  <si>
    <t>554</t>
  </si>
  <si>
    <t>Приобретение лицензий LanDocs</t>
  </si>
  <si>
    <t>Поставка компьютерного оборудования</t>
  </si>
  <si>
    <t xml:space="preserve">Поставка серверного оборудования </t>
  </si>
  <si>
    <t>Разработка проектно-сметной и технической документации по объекту: «Автомобильная дорога М-4 «Дон» Москва-Воронеж-Ростов-на-Дону-Краснодар-Новороссийск. Ремонт подпорных стен на км 1488+919 - км 1488+994 и км 1489+054 - км 1489+122, Краснодарский край»</t>
  </si>
  <si>
    <t xml:space="preserve">Разработка инженерного проекта по восстановлению автомобильной дороги (ликвидация последствий оползней, проведение противооползневых мероприятий) по объекту: «Автомобильная дорога М-4 «Дон» Москва-Воронеж-Ростов-на-Дону-Краснодар-Новороссийск км 1393+500 и км 1476+650 Краснодарский край»
</t>
  </si>
  <si>
    <t>Оказание услуг по техническому обеспечению фотовыставки «С нами города становятся ближе»</t>
  </si>
  <si>
    <t>82.30.12</t>
  </si>
  <si>
    <t>26.30.2</t>
  </si>
  <si>
    <t>Оказание услуги по дополнительной профессиональной программе повышения квалификации «изучение опыта Китайской Народной Республики в области строительства автомобильных дорог»</t>
  </si>
  <si>
    <t>35.14</t>
  </si>
  <si>
    <t>35.14.10.000</t>
  </si>
  <si>
    <t>43.21</t>
  </si>
  <si>
    <t>43.21.10</t>
  </si>
  <si>
    <t>Покупка электрической энергии (мощности) в точках поставки на автомобильной дороге М-4 «Дон» участок км 1122 - км 1542, Краснодарский край, Республика Адыгея</t>
  </si>
  <si>
    <t xml:space="preserve">В соответствии с проектом договора </t>
  </si>
  <si>
    <t>Выполнение комплекса работ по содержанию автомобильной дороги М-4 «Дон» Москва - Воронеж - Ростов-на-Дону - Краснодар - Новороссийск на участке км 633 - км 715 (Обход с. Лосево и г.Павловск), Воронежская область. Наружное электроосвещение и электроснабжение</t>
  </si>
  <si>
    <t>Выполнение планово-предупредительных работ на мосту через р. Дон на км 1061+657 (правый) автомобильной дороги М-4 "Дон" Москва — Воронеж — Ростов-на-Дону — Краснодар — Новороссийск, Ростовская область</t>
  </si>
  <si>
    <t>Краснодарский край, Республика Адыгея</t>
  </si>
  <si>
    <t>Выполнение планово-предупредительных работ на мосту через р. Гжелка на км 134+850, подземном пешеходном переходе на км 154+800, надземном пешеходном переходе на км 155+535 автомобильной дороги А-107 «Московское малое кольцо» Икша – Ногинск – Бронницы – Голицыно – Истра – Икша и на надземных пешеходных переходах на: км 35+683, км 37+493, км 38+847, км 40+023 и км 43+020, подземных пешеходных переходах на км 35+000 и на км 38+000, путепроводах через автомобильную дорогу на км 34+475 и на км 41+000, автомобильной дороги М-1 «Беларусь» Москва - граница с Республикой Белоруссия, Московская область</t>
  </si>
  <si>
    <t xml:space="preserve">876 </t>
  </si>
  <si>
    <t xml:space="preserve">Выполнение работ по ремонту автомобильной дороги М-4 «Дон» Москва - Воронеж – Ростов-на-Дону – Краснодар – Новороссийск на участке км 801+000 - км 810+000, Ростовская область   </t>
  </si>
  <si>
    <t>71.12.20</t>
  </si>
  <si>
    <t>Выполнение работ по ремонту  автомобильной дороги М-4 «Дон» Москва - Воронеж – Ростов-на-Дону – Краснодар – Новороссийск на участке км 819+000 - км 830+000, Ростовская область</t>
  </si>
  <si>
    <t xml:space="preserve">Выполнение работ по ремонту  автомобильной дороги М-4 «Дон» Москва - Воронеж – Ростов-на-Дону – Краснодар – Новороссийск на участке км 830+000 - км 840+000, Ростовская область   </t>
  </si>
  <si>
    <t xml:space="preserve">Выполнение работ по ремонту  автомобильной дороги М-4 «Дон» Москва - Воронеж – Ростов-на-Дону – Краснодар – Новороссийск на участке км 840+000 - км 850+000, Ростовская область   </t>
  </si>
  <si>
    <t xml:space="preserve">Выполнение работ по ремонту  автомобильной дороги М-4 «Дон» Москва - Воронеж – Ростов-на-Дону – Краснодар – Новороссийск на участке км 850+000 - км 860+000, Ростовская область   </t>
  </si>
  <si>
    <t>Выполнение работ по ремонту  автомобильной дороги М-4 «Дон» Москва - Воронеж – Ростов-на-Дону – Краснодар – Новороссийск на участке км 950+000 - км 962+000, Ростовская область</t>
  </si>
  <si>
    <t xml:space="preserve">Выполнение работ по ремонту  автомобильной дороги М-4 «Дон» Москва - Воронеж – Ростов-на-Дону – Краснодар – Новороссийск на участке км 962+000 - км 974+000, Ростовская область   </t>
  </si>
  <si>
    <t xml:space="preserve">Оказание услуг по строительному контролю при проведении работ по ремонту автомобильной дороги М-4 «Дон» Москва - Воронеж – Ростов-на-Дону – Краснодар – Новороссийск на участке км 801+000 - км 810+000, Ростовская область </t>
  </si>
  <si>
    <t xml:space="preserve">Оказание услуг по строительному контролю при проведении работ по ремонту автомобильной дороги М-4 «Дон» Москва - Воронеж – Ростов-на-Дону – Краснодар – Новороссийск на участке км 810+000 - км 819+000, Ростовская область    </t>
  </si>
  <si>
    <t xml:space="preserve">Оказание услуг по строительному контролю при проведении работ по ремонту  автомобильной дороги М-4 «Дон» Москва - Воронеж – Ростов-на-Дону – Краснодар – Новороссийск на участке км 819+000 - км 830+000, Ростовская область   </t>
  </si>
  <si>
    <t xml:space="preserve">Оказание услуг по строительному контролю при проведении работ по ремонту  автомобильной дороги М-4 «Дон» Москва - Воронеж – Ростов-на-Дону – Краснодар – Новороссийск на участке км 830+000 - км 840+000, Ростовская область   </t>
  </si>
  <si>
    <t xml:space="preserve">Оказание услуг по строительному контролю при проведении работ по ремонту  автомобильной дороги М-4 «Дон» Москва - Воронеж – Ростов-на-Дону – Краснодар – Новороссийск на участке км 840+000 - км 850+000, Ростовская область   </t>
  </si>
  <si>
    <t xml:space="preserve">Оказание услуг по строительному контролю при проведении работ по ремонту  автомобильной дороги М-4 «Дон» Москва - Воронеж – Ростов-на-Дону – Краснодар – Новороссийск на участке км 850+000 - км 860+000, Ростовская область   </t>
  </si>
  <si>
    <t xml:space="preserve">Оказание услуг по строительному контролю при проведении работ по ремонту  автомобильной дороги М-4 «Дон» Москва - Воронеж – Ростов-на-Дону – Краснодар – Новороссийск на участке км 950+000 - км 962+000, Ростовская область   </t>
  </si>
  <si>
    <t xml:space="preserve">Оказание услуг по строительному контролю при проведении работ по ремонту  автомобильной дороги М-4 «Дон» Москва - Воронеж – Ростов-на-Дону – Краснодар – Новороссийск на участке км 962+000 - км 974+000, Ростовская область   </t>
  </si>
  <si>
    <t>Выполнение комплекса работ по содержанию автомобильных дорог общего пользования федерального значения на: М-1 «Беларусь» Москва - граница с Республикой Белоруссия км 33+000 - км 84+000, км 132+000 – км 260+000; А-107 «Московское малое кольцо» Икша - Ногинск - Бронницы - Голицыно - Истра - Икша км 9+380 - км 9+736, км 20+380 - км 20+630, км 0+000 - км 1+900, км 3+650-5+350, км 0+600 -  км 1+425, км 1+650 - км 3+400, км 0+000 - 3+190; км 3+500 - км 10+800, км 12+328 - км 12+500, км 13+035 - км 15+218,  км 25+290 – км 26+300, км 21+896-22+650; объектах, обеспечивающих доступ к участку скоростной автомобильной дороги  М-11 "Нева" Москва - Санкт-Петербург в Московской области: Бусиновская транспортная развязка, Подъезд от М-10 «Россия» в районе г. Зеленограда, Транспортная развязка на пересечении ММК км 3+940, Транспортная развязка на пересечении подъезда к г. Зеленограду (2-я очередь), Путепроводы на км 22+120, км 32+635, км 56+035; объектах, обеспечивающих доступ к «Новому выходу с М-1 «Беларусь» на Московскую кольцевую автомобильную дорогу: Молодогвардейская транспортная развязка (в Московской и Смоленской областях)</t>
  </si>
  <si>
    <t>46000000000  66000000000</t>
  </si>
  <si>
    <t>Московская область Смоленская область</t>
  </si>
  <si>
    <t>Выполнение комплекса работ по содержанию автомобильной дороги М-1 «Беларусь» Москва - граница с Республикой Белоруссия на участке км 260+000 – км 456+780 (в Смоленской области)</t>
  </si>
  <si>
    <t>Выполнение комплекса работ по содержанию автомобильной дороги М-3 «Украина» Москва-Калуга-Брянск-граница с Украиной на участке км 65+200 – км 124+000, км 194+000 - км 518+494, км 519+146 - км 519+868 (в Московской, Калужской, Брянской и Курской областях)</t>
  </si>
  <si>
    <t>46000000000                 79000000000 29000000000
 15000000000</t>
  </si>
  <si>
    <t xml:space="preserve">Московская область, Калужская область,
Брянская область,                                     Курская область       </t>
  </si>
  <si>
    <t>Выполнение планово-предупредительных работ на мосту через суходол на км 868+645 (левый, правый), мосту через суходол на км 874+031 (левый, правый) автомобильной дороги М-4 "Дон" Москва — Воронеж — Ростов-на-Дону — Краснодар — Новороссийск, Ростовская область</t>
  </si>
  <si>
    <t>Выполнение планово-предупредительных работ на путепроводе через автомобильную дорогу на км 739+582 (левый) автомобильной дороги М-4 «Дон» Москва - Воронеж - Ростов-на-Дону-Краснодар-Новороссийск, Воронежская область</t>
  </si>
  <si>
    <t>Выполнение планово-предупредительных работ на мосту через реку Битца на км 23+037 (левый, правый) автомобильной дороги М-4 «Дон» - от Москвы через Воронеж, Ростов-на-Дону, Краснодар до Новороссийска, Московская область</t>
  </si>
  <si>
    <t>Выполнение работ по ремонту путепровода через автомобильную дорогу М-4 «Дон» на км 1087+369 автомобильной дороги М-4 «Дон» Москва—Воронеж—Ростов-на Дону—Краснодар—Новороссийск, Ростовская область</t>
  </si>
  <si>
    <t>Выполнение работ по ремонту автомобильной дороги А-107 "Московское малое кольцо" Икша - Ногинск - Бронницы - Голицыно - Истра - Икша на участке км 0+000 – км 24+000, Московская область</t>
  </si>
  <si>
    <t>«Автомобильная дорога М-4 «Дон» Москва - Воронеж - Ростов-на-Дону - Краснодар - Новороссийск.Строительство акустического экрана км 1047 (право), Ростовская область»</t>
  </si>
  <si>
    <t>Выполнение работ по актуализации проекта организации дорожного движения на автомобильную дорогу М-4 «Дон» Москва – Воронеж – Ростов-на-Дону – Краснодар – Новороссийск км 20+650 – км 1542+215, включая старое направление, с выработкой первоочередных мероприятий, направленных на снижение аварийности</t>
  </si>
  <si>
    <t>46000000000
 70000000000
 42000000000
 20000000000
 60000000000
 03000000000
 79000000000</t>
  </si>
  <si>
    <t>Московская область, 
Тульская область., 
Липецкая область, 
Воронежская область,
Ростовская область, 
Краснодарский край, 
Республика Адыгея</t>
  </si>
  <si>
    <t>Выполнение мероприятий по повышению БДД на сети автомобильных дорог Государственной компании "Автодор". Установка транспортных и пешеходных ограждений, установка технических средств организации дорожного движения</t>
  </si>
  <si>
    <t>46000000000 70000000000 42000000000 20000000000 60000000000 03000000000
66000000000
29000000000
15000000000</t>
  </si>
  <si>
    <t xml:space="preserve">Московская область,      Тульская область,    Липецкая область, Воронежская область, Ростовская область, Краснодарский край, Смоленская область, Калужская область, Брянская область      </t>
  </si>
  <si>
    <t>Выполнение мероприятий по повышению БДД на сети автомобильных дорог Государственной компании "Автодор". Установка светофорных объектов, устройство недостающего освещения, установка технических средств организации дорожного движения</t>
  </si>
  <si>
    <t xml:space="preserve">Московская область,      Тульская область,    Липецкая область, Воронежская область, Ростовская область, Краснодарский край, Смоленская область, Калужская область, Брянская область         </t>
  </si>
  <si>
    <t>Выполнение работ по актуализации проектов организации дорожного движения на автомобильных дорогах: А-105 "Подъезд от МКАД к аэропорту Домодедово" км 22+257 - км 44+750, М-1 "Беларусь" Подъездная а/д от 1-го Успенского шоссе (км 1+600) к новому выходу на МКАД, с выработкой первоочередных мероприятий, направленных на снижение аварийности</t>
  </si>
  <si>
    <t>557</t>
  </si>
  <si>
    <t>558</t>
  </si>
  <si>
    <t>559</t>
  </si>
  <si>
    <t>560</t>
  </si>
  <si>
    <t>563</t>
  </si>
  <si>
    <t>566</t>
  </si>
  <si>
    <t>567</t>
  </si>
  <si>
    <t>568</t>
  </si>
  <si>
    <t>569</t>
  </si>
  <si>
    <t>570</t>
  </si>
  <si>
    <t>573</t>
  </si>
  <si>
    <t>574</t>
  </si>
  <si>
    <t>575</t>
  </si>
  <si>
    <t>577</t>
  </si>
  <si>
    <t>582</t>
  </si>
  <si>
    <t>584</t>
  </si>
  <si>
    <t>555</t>
  </si>
  <si>
    <t>556</t>
  </si>
  <si>
    <t>561</t>
  </si>
  <si>
    <t>562</t>
  </si>
  <si>
    <t>578</t>
  </si>
  <si>
    <t>579</t>
  </si>
  <si>
    <t>580</t>
  </si>
  <si>
    <t>581</t>
  </si>
  <si>
    <t>583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</si>
  <si>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</si>
  <si>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</si>
  <si>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</si>
  <si>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</si>
  <si>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</si>
  <si>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</si>
  <si>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</si>
  <si>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</si>
  <si>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</si>
  <si>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</si>
  <si>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564</t>
  </si>
  <si>
    <t>565</t>
  </si>
  <si>
    <t>Возмездное оказание услуг о проведении государственной экспертизы в части проведения проверки достоверности определения сметной стоимости по объекту «Автомобильная дорога М-4 «Дон» Москва – Воронеж – Ростов-на-Дону – Краснодар – Новороссийск. Реконструкция моста через р. Северский Донец (правый) на км 930+788 автомобильной дороги М-4 «Дон» от Москвы через Воронеж, Ростов-на-Дону, Краснодар до Новороссийска, Ростовская область»</t>
  </si>
  <si>
    <t>Возмездное оказание услуг о проведении государственной экспертизы в части проведения проверки достоверности определения сметной стоимости по объекту «А-113 строящаяся Центральная кольцевая автомобильная дорога (Московская область). Участок Центральной кольцевой автомобильной дороги Московской области от транспортной развязки № 18 пускового комплекса № 3 до транспортной развязки № 31 (пересечение с автомобильной дорогой М-10 "Россия", граница работ по пусковому комплексу №5)" II этап "Строительство Центральной кольцевой автомобильной дороги Московской области (участок основного хода от транспортной развязки № 18 до транспортной развязки № 31, включая съезд № 8 транспортной развязки № 31)»</t>
  </si>
  <si>
    <t>595</t>
  </si>
  <si>
    <t>596</t>
  </si>
  <si>
    <t>Приобретение оборудования для ВКС</t>
  </si>
  <si>
    <t>Выполнение земельно-кадастровых работ, направленных на возникновение  прав аренды Государственной компании "Автодор" в отношении  земельных участков полосы отвода автомобильной дороги, определенных утвержденной документацией по планировке территории объекта. Объект:«Автомобильная дорога М-1 «Беларусь» Москва – граница с Республикой Белоруссия. Строительство транспортной развязки на км 59, Московская область»</t>
  </si>
  <si>
    <t>Выполнение земельно-кадастровых работ, направленных на возникновение прав аренды Государственной компании «Автодор» в отношении земельных участков полосы отвода автомобильной дороги, определенных утвержденной документацией по планировке территории объекта. Объект: «Реконструкция с последующей эксплуатацией на платной основе автомобильной дороги М-1 «Беларусь» - от Москвы через Смоленск до границы с Республикой Беларусь (на Минск, Брест) на участке км 84 – км 132, Московская область. Строительство транспортной развязки на км 86».</t>
  </si>
  <si>
    <t>Оказание услуг по осуществлению строительного контроля при проведении подрядных работ по переустройству коммуникаций ООО «Газпром межрегионгаз» в рамках реализации проекта М-12 «Строящаяся скоростная автомобильная дорога Москва - Нижний Новгород – Казань», 2 этап, км 80 – км 116, Владимирская область (от пересечения с автомобильной дорогой федерального значения М-7 «Волга» до пересечения с автомобильной дорогой регионального значения 17Р-2 «Владимир – Гусь – Хрустальный – Тума»), 3 этап км 116 – км 224, Владимирская область (от пересечения с автомобильной дорогой регионального значения 17Р-2 «Владимир – Гусь-Хрустальный – Тума» до пересечения с автомобильной дорогой регионального значения 17К-2 «Муром – М-7 «Волга»). Подготовка территории строительства. Переустройство магистральных и распределительных газопроводов»</t>
  </si>
  <si>
    <t>Владимирская область</t>
  </si>
  <si>
    <t>«Устранение узких мест на основных направлениях транспортных коридоров в Московской агломерации. А-113 Строящаяся Центральная кольцевая автомобильная дорога (Московская область). Участок Центральной кольцевой автомобильной дороги Московской области от ПК237+10 до ПК279+60 пускового комплекса № 5, обход д. Малые Вяземы Одинцовского района Московской области» (1 очередь строительства).</t>
  </si>
  <si>
    <t>42.11  42.13</t>
  </si>
  <si>
    <t>42.11.20   42.13.10</t>
  </si>
  <si>
    <t>008</t>
  </si>
  <si>
    <t>Выполнение комплекса работ и оказание услуг по объекту «Строительство скоростной автомобильной дороги Москва – Санкт-Петербург на участке км 58 – км 684 (с последующей эксплуатацией на платной основе), 3 этап км 149 – км 208»</t>
  </si>
  <si>
    <t>Выполнение комплекса работ и оказание услуг по объекту «Автомобильная дорога М-1 «Беларусь» Москва - граница с Республикой Белоруссия. Строительство транспортной развязки на км 59, Московская область». Переустройство инженерных коммуникаций в полном объеме, устройство сетей энергоснабжения (с трансформаторной подстанцией), устройство электроосвещение на съездах С-7, С-1, участок съезда Д-1 (ПК10+02,43 – ПК15+39,13), С-13, А-1, С-12, С-11 и путепроводе №3 через автомобильную дорогу М-1 «Беларусь»</t>
  </si>
  <si>
    <t>Выполнение комплекса работ и оказание услуг по объекту «Автомобильная дорога М-1 «Беларусь» Москва - граница с Республикой Белоруссия. Строительство транспортной развязки на км 59, Московская область». Снос зеленых насаждений</t>
  </si>
  <si>
    <t>Выполнение комплекса работ и оказание услуг по объекту «Автомобильная дорога М-1 «Беларусь» Москва - граница с Республикой Белоруссия. Строительство транспортной развязки на км 59, Московская область». Очистка местности от взрывоопасных предметов</t>
  </si>
  <si>
    <t>Выполнение комплекса работ и оказание услуг по объекту «Реконструкция с последующей эксплуатацией на платной основе автомобильной дороги М-1 «Беларусь»-от Москвы через Смоленск до границы с Республикой Беларусь (на Минск, Брест) на участке км 84 -км 132, Московская область Строительство транспортной развязки на км 86». Выполнение комплекса инженерно-технических работ по обследованию и очистке территории от взрывоопасных предметов</t>
  </si>
  <si>
    <t>Выполнение комплекса работ и оказание услуг по объекту «Реконструкция с последующей эксплуатацией на платной основе автомобильной дороги М-1 «Беларусь»-от Москвы через Смоленск до границы с Республикой Беларусь (на Минск, Брест) на участке км 84 -км 132, Московская область Строительство транспортной развязки на км 86». Выполнение комплекса работ по очистке территории от зеленых насаждений</t>
  </si>
  <si>
    <t>Выполнение комплекса работ и оказание услуг по объекту «Реконструкция с последующей эксплуатацией на платной основе автомобильной дороги М-1 «Беларусь»-от Москвы через Смоленск до границы с Республикой Беларусь (на Минск, Брест) на участке км 84 -км 132, Московская область Строительство транспортной развязки на км 86». Переустройство инженерных коммуникаций, устройство электроснабжения, наружного освещения, автоматизированной системы управления дорожным движением</t>
  </si>
  <si>
    <t>Выполнение комплекса работ и оказание услуг по объекту «Реконструкция с последующей эксплуатацией на платной основе автомобильной дороги М-1 «Беларусь»-от Москвы через Смоленск до границы с Республикой Беларусь (на Минск, Брест) на участке км 84 -км 132, Московская область Строительство транспортной развязки на км 86». Основные объекты строительства</t>
  </si>
  <si>
    <t xml:space="preserve"> Выполнение комплекса работ и оказание услуг по объекту «Реконструкция с последующей эксплуатацией на платной основе автомобильной дороги М-1 «Беларусь»-от Москвы через Смоленск до границы с Республикой Беларусь (на Минск, Брест) на участке км 84 -км 132, Московская область Строительство транспортной развязки на км 86». Строительство надземного пешеходного перехода на ПК 839, строительство подземного пешеходного перехода на ПК 859</t>
  </si>
  <si>
    <t>Оказание услуг по осуществлению авторского надзора при проведении работ по объекту «Реконструкция с последующей эксплуатацией на платной основе автомобильной дороги М-1 «Беларусь»-от Москвы через Смоленск до границы с Республикой Беларусь (на Минск, Брест) на участке км 84 -км 132, Московская область Строительство транспортной развязки на км 86»</t>
  </si>
  <si>
    <t>40000000000</t>
  </si>
  <si>
    <t>Добровольного страхования граждан от несчастных случаев</t>
  </si>
  <si>
    <t>65.12.11</t>
  </si>
  <si>
    <t>601</t>
  </si>
  <si>
    <t>598</t>
  </si>
  <si>
    <t>599</t>
  </si>
  <si>
    <t>600</t>
  </si>
  <si>
    <t>597</t>
  </si>
  <si>
    <t>603</t>
  </si>
  <si>
    <t>607</t>
  </si>
  <si>
    <t>608</t>
  </si>
  <si>
    <t>609</t>
  </si>
  <si>
    <t>611</t>
  </si>
  <si>
    <t>612</t>
  </si>
  <si>
    <t>614</t>
  </si>
  <si>
    <t>617</t>
  </si>
  <si>
    <t>615</t>
  </si>
  <si>
    <t>42.22.21</t>
  </si>
  <si>
    <t>Разработка инженерного проекта по противокамнепадным мероприятиям по объекту: «Автомобильная дорога М-4 «Дон» Москва – Воронеж – Ростов-на-Дону –Краснодар – Новороссийск на участках км 1480+672 - км 1481+210, км 1531+000 - 1536+200, Краснодарский край»</t>
  </si>
  <si>
    <t>Покупка электрической энергии (мощности) в точках поставки на автомобильной дороге М-3 "Украина" участок км 343 - км 355, км 370 - км 495, км 514 - км 519, Брянская область</t>
  </si>
  <si>
    <t>«Автомобильная дорога М-4 «Дон» Москва – Воронеж – Ростов-на-Дону – Краснодар – Новороссийск. Прочие объекты комплексного обустройства. Устройство наружного электроосвещения и электроснабжения на участках км 1258+220 - км 1329+100, Краснодарский край (III этап)»</t>
  </si>
  <si>
    <t>«Автомобильная дорога М-4 «Дон» Москва – Воронеж – Ростов-на-Дону –Краснодар – Новороссийск. Прочие объекты комплексного обустройства. Устройство наружного электроосвещения и электроснабжения на участке км 628+450 -км 631+950, Воронежская область»</t>
  </si>
  <si>
    <t>Возмездное оказание услуг о проведении государственной экспертизы проектной документации и результатов инженерных изысканий, включая проведение проверки достоверности определения сметной стоимости по объекту «Автомобильная дорога М-4 «Дон» Москва – Воронеж - Ростов-на-Дону - Краснодар – Новороссийск. Прочие объекты комплексного обустройства. Строительство пешеходного перехода в разных уровнях на участке км 1059+800 – км 1060+300 в Ростовской области»</t>
  </si>
  <si>
    <t>633</t>
  </si>
  <si>
    <t>622</t>
  </si>
  <si>
    <t>624</t>
  </si>
  <si>
    <t>623</t>
  </si>
  <si>
    <t>625</t>
  </si>
  <si>
    <t>626</t>
  </si>
  <si>
    <t>627</t>
  </si>
  <si>
    <t>628</t>
  </si>
  <si>
    <t>629</t>
  </si>
  <si>
    <t>630</t>
  </si>
  <si>
    <t>631</t>
  </si>
  <si>
    <t>632</t>
  </si>
  <si>
    <t>Оказание услуг по осуществлению авторского надзора при проведении работ по объекту «Строительство скоростной автомобильной дороги Москва – Санкт-Петербург на участке км 58 – км 684 (с последующей эксплуатацией на платной основе), 3 этап км 149 – км 208»</t>
  </si>
  <si>
    <t>42.11.20  42.13.10</t>
  </si>
  <si>
    <t>Экспертное сопровождение в части оценки соответствия изменений, внесенных в проектную документацию, получившую положительное заключение государственной экспертизы  по объекту   «М-12 «Строящаяся скоростная автомобильная дорога Москва - Нижний Новгород - Казань», 1 этап км 0 – км 80, Московская, Владимирская области (от пересечения с автомобильной дорогой федерального значения А-108 «Московское большое кольцо» до пересечения с автомобильной дорогой федерального значения М-7 «Волга»)»</t>
  </si>
  <si>
    <t>Экспертное сопровождение в части оценки соответствия изменений, внесенных в проектную документацию, получившую положительное заключение государственной экспертизы  по объекту   «М-12 «Строящаяся скоростная автомобильная дорога Москва -Нижний Новгород – Казань», 2 этап км 80 – км 116, Владимирская область (от пересечения с автомобильной дорогой федерального значения М-7 «Волга» до пересечения с автомобильной дорогой регионального значения 17Р-2 «Владимир – Гусь – Хрустальный – Тума»). Основные объекты строительства»</t>
  </si>
  <si>
    <t>Экспертное сопровождение в части оценки соответствия изменений, внесенных в проектную документацию, получившую положительное заключение государственной экспертизы  по объекту «М-12 «Строящаяся скоростная автомобильная дорога Москва -Нижний Новгород – Казань», 3 этап км 116 – км 224, Владимирская область (от пересечения с автомобильной дорогой регионального значения 17Р-2 «Владимир – Гусь-Хрустальный – Тума» до пересечения с автомобильной дорогой регионального значения 17К-2 «Муром – М-7 «Волга»)». Основные объекты строительства»</t>
  </si>
  <si>
    <t>Экспертное сопровождение в части оценки соответствия изменений, внесенных в проектную документацию, получившую положительное заключение государственной экспертизы  по объекту  «М-12 «Строящаяся скоростная автомобильная дорога Москва -Нижний Новгород – Казань», 4 этап км 224 – км 347, Владимирская, Нижегородская области (от пересечения с автомобильной дорогой регионального значения 17К-2 «Муром – М-7 «Волга» до пересечения с автомобильной дорогой федерального значения Р-158 «Нижний Новгород – Арзамас – Саранск – Исса – Пенза – Саратов»). Этап 3. Участок строительства км 230 – км 347»</t>
  </si>
  <si>
    <t>Экспертное сопровождение в части оценки соответствия изменений, внесенных в проектную документацию, получившую положительное заключение государственной экспертизы  по объекту "М-12 «Строящаяся скоростная автомобильная дорога Москва-Нижний Новгород-Казань», 5 этап км 347 – км 454, Нижегородская область (от пересечения с автомобильной дорогой федерального значения Р-158 «Нижний Новгород – Арзамас – Саранск – Исса –Пенза – Саратов» до пересечения с автомобильной дорогой регионального значения 22К-0162 «Работки – Порецкое»). Основные объекты строительства. Этап 1"</t>
  </si>
  <si>
    <t>Экспертное сопровождение в части оценки соответствия изменений, внесенных в проектную документацию, получившую положительное заключение государственной экспертизы  по объекту «М-12 «Строящаяся скоростная автомобильная дорога Москва -Нижний Новгород – Казань», 6 этап км 454 – км 586, Нижегородская область, Чувашская Республика (от пересечения с автомобильной дорогой регионального значения 22К-0162 «Работки – Порецкое» до пересечения с автомобильной дорогой федерального значения A-151 «Цивильск – Ульяновск»). Этап 1.1 Подготовка территории
строительства км 454 - км 517»</t>
  </si>
  <si>
    <t>Экспертное сопровождение в части оценки соответствия изменений, внесенных в проектную документацию, получившую положительное заключение государственной экспертизы  по объекту «М-12 «Строящаяся скоростная автомобильная дорога Москва - Нижний Новгород – Казань», 6 этап км 454 – км 586, Нижегородская область, Чувашская Республика (от пересечения с автомобильной дорогой регионального значения 22К-0162 «Работки – Порецкое» до пересечения с автомобильной дорогой федерального значения A-151 «Цивильск – Ульяновск»). Этап 2 Участок строительства км 517 – км 586»</t>
  </si>
  <si>
    <t>Экспертное сопровождение в части оценки соответствия изменений, внесенных в проектную документацию, получившую положительное заключение государственной экспертизы  по объекту «М-12 «Строящаяся скоростная автомобильная дорога Москва - Нижний Новгород - Казань», 7 этап км 586 – км 663, Чувашская Республика, Республика Татарстан (от пересечения с автомобильной дорогой федерального значения А–151 «Цивильск – Ульяновск» до пересечения с автомобильной дорогой федерального значения Р-241 «Казань – Буинск –Ульяновск»). 7.1 этап от пересечения с автомобильной дорогой федерального значения А–151 «Цивильск – Ульяновск» до окончания восточной границы малоподберезьенского леса. Этап 7.1.1. Подготовка территории строительства.»</t>
  </si>
  <si>
    <t>Экспертное сопровождение в части оценки соответствия изменений, внесенных в проектную документацию, получившую положительное заключение государственной экспертизы  по объекту  «М-12 «Строящаяся скоростная автомобильная дорога Москва - Нижний Новгород - Казань», 8 этап км 663 - км 729 с мостовым переходом через р. Волга, Республика Татарстан (от пересечения с автомобильной дорогой федерального значения Р-241 «Казань - Буинск – Ульяновск» до пересечения с автомобильной дорогой регионального значения «Сорочьи Горы - Шали»). Основной этап.»</t>
  </si>
  <si>
    <t>Оказание услуг по изготовлению отчетов об определении рыночной стоимости размера возмещения в связи с изъятием земельного участка для нужд Российской Федерации, сформированных в рамках объекта «Автомобильная дорога М-3 "Украина" - Москва - Калуга - Брянск - граница с Украиной. Реконструкция с последующей эксплуатацией на платной основе федеральной автомобильной дороги М-3 "Украина" - от Москвы через Калугу, Брянск до границы с Украиной (на Киев), участок км 37 - км 173, Московская и Калужская области» 2.2 этап строительства - км 65 - км 124»</t>
  </si>
  <si>
    <t>Оказание услуг по изготовлению отчетов об оценке рыночной стоимости</t>
  </si>
  <si>
    <t>Выполнение комплекса земельно-кадастровых работ по объекту: «Автомобильная дорога М-3 «Украина» - Москва – Калуга – Брянск – граница с Украиной. Реконструкция с последующей эксплуатацией на платной основе федеральной автомобильной дороги М-3 «Украина» - от Москвы через Калугу, Брянск до границы с Украиной (на Киев), участок км 37 – км 173, Московская и Калужская области» 2.2 этап строительства – км 65 – км 124»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</si>
  <si>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</si>
  <si>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</si>
  <si>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</si>
  <si>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</si>
  <si>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</si>
  <si>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</si>
  <si>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</si>
  <si>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</si>
  <si>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</si>
  <si>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Выполнение комплекса работ и оказание услуг по объекту «Автомобильная дорога М-1 «Беларусь» Москва - граница с Республикой Белоруссия. Строительство транспортной развязки на км 59, Московская область. I этап строительства»</t>
  </si>
  <si>
    <t>62.01</t>
  </si>
  <si>
    <t>62.01.11</t>
  </si>
  <si>
    <t>Выполнение работ по созданию корпоративной информационной системы цифровизации внутренних процессов Государственной компании «Автодор»</t>
  </si>
  <si>
    <t>45000000000</t>
  </si>
  <si>
    <t>Приобретение телефонных аппаратов</t>
  </si>
  <si>
    <t>Приобретение сетевого оборудования</t>
  </si>
  <si>
    <t>Приобретение простой неисключительной лицензии право использования ПП ELMA365</t>
  </si>
  <si>
    <t>Выполнение работ по внедрению ПП ELMA365</t>
  </si>
  <si>
    <t>651</t>
  </si>
  <si>
    <t>644</t>
  </si>
  <si>
    <t>645</t>
  </si>
  <si>
    <t>646</t>
  </si>
  <si>
    <t>647</t>
  </si>
  <si>
    <t>648</t>
  </si>
  <si>
    <t>649</t>
  </si>
  <si>
    <t>650</t>
  </si>
  <si>
    <t>652</t>
  </si>
  <si>
    <t>653</t>
  </si>
  <si>
    <t>654</t>
  </si>
  <si>
    <t>655</t>
  </si>
  <si>
    <t>Возмездное оказание услуг о проведении государственной экспертизы проектной документации и результатов инженерных изысканий, включая проведение проверки достоверности определения сметной стоимости «Автомобильная дорога М-11 «Нева» Москва – Санкт-Петербург. Строительство скоростной автомобильной дороги Москва – Санкт-Петербург на участке км 58 – км 684 (с последующей эксплуатацией на платной основе)» 8 этап км 646 – км 684. Строительство транспортной развязки на км 681 автомобильной дороги М-11 «Нева» Москва – Санкт – Петербург с подключением к аэропорту «Пулково-1»</t>
  </si>
  <si>
    <t>Разработка проекта лесовосстановления или лесоразведения по объекту: М-12 «Строящаяся скоростная автомобильная дорога Москва - Нижний Новгород – Казань» (Московская область) 1 этап.</t>
  </si>
  <si>
    <t>Экспертное сопровождение в части оценки соответствия изменений, внесенных в проектную документацию, получившую положительное заключение государственной экспертизы  по объекту «М-12 «Строящаяся скоростная автомобильная дорога Москва - Нижний Новгород – Казань», 7 этап км 586 – км 663, Чувашская Республика, Республика Татарстан (от пересечения с автомобильной дорогой федерального значения А-151 «Цивильск – Ульяновск» до пересечения с автомобильной дорогой федерального значения Р-241 «Казань – Буинск – Ульяновск»). 7.2 Этап от восточной границы малоподберезьенского леса до северной границы села Большие Кайбицы. Этап 7.2.2. Основной этап строительства»</t>
  </si>
  <si>
    <t xml:space="preserve">
Выполнение комплекса работ по выносу газопроводов ООО "Газпром межрегионгаз" из зоны строительства М-12 "Строящаяся скоростная автомобильная дорога "Москва-Нижний Новгород-Казань",  2 этап (ПК 850-ПК900), 3 этап (ПК1650-ПК1652)"</t>
  </si>
  <si>
    <t>Выполнение работ по ликвидации последствий оползня, проведение противооползневых мероприятий на км 1492+304 автомобильной дороги М-4 «Дон» Москва – Воронеж - Ростов-на-Дону – Краснодар – Новороссийск, Краснодарский край</t>
  </si>
  <si>
    <t>«Выполнение комплекса работ и оказание услуг по объекту: «Реконструкция с последующей эксплуатацией на платной основе федеральной автомобильной дороги М-3 «Украина» – от Москвы через Калугу, Брянск до границы с Украиной (на Киев), участок км 37 – км 173, Московская и Калужская области» 2.2 этап строительства, I пусковой комплекс км 65 – км 86»</t>
  </si>
  <si>
    <t xml:space="preserve">Оказание услуг по осуществлению авторского надзора при проведении подрядных работ на объекте «Устранение узких мест на основных направлениях транспортных коридоров в Московской агломерации. А-113 Строящаяся Центральная кольцевая автомобильная дорога (Московская область). Участок Центральной кольцевой автомобильной дороги Московской области от ПК237+10 до ПК279+60 пускового комплекса № 5, обход д. Малые Вяземы Одинцовского района Московской области» </t>
  </si>
  <si>
    <t>03.22.5</t>
  </si>
  <si>
    <t>03.22.90.120</t>
  </si>
  <si>
    <t>Проведение работ по осуществлению мероприятий по устранению последствий негативного воздействия на территории Азово-Черноморского рыбохозяйственного бассейна, наносимого при реализации проекта «Реконструкция с последующей эксплуатацией на платной основе автомобильной дороги М-4 «Дон» от Москвы через Воронеж, Ростов-на-Дону, Краснодар до Новороссийска на участке км 715 – км 777, Воронежская область»</t>
  </si>
  <si>
    <t>Аукцион в электронной форме</t>
  </si>
  <si>
    <t>Возмездное оказание услуг о проведении государственной экспертизы проектной документации и результатов инженерных изысканий, включая проведение проверки достоверности определения сметной стоимости по объекту «Автомобильная дорога А-105 «Подъездная дорога от Москвы к аэропорту Домодедово». Капитальный ремонт путепроводов на км 32+700 и на км 36+600, Московская область»</t>
  </si>
  <si>
    <t>Возмездное оказание услуг о проведении государственной экспертизы проектной документации и результатов инженерных изысканий, включая проведение проверки достоверности определения сметной стоимости по объекту «Автомобильная дорога М-4 «Дон» Москва – Воронеж – Ростов-на-Дону – Краснодар - Новороссийск. Капитальный ремонт моста через реку Репец на км 433+740 и моста через реку Белая Колодезь на км 459+300 (альтернативное направление, проезд по г.Задонск, с. Даньшино, с. Хлевное), Липецкая область»</t>
  </si>
  <si>
    <t>Возмездное оказание услуг о проведении государственной экспертизы проектной документации и результатов инженерных изысканий, включая проведение проверки достоверности определения сметной стоимости по объекту «Автомобильная дорога М-3 «Украина» Москва –Калуга-Брянск-граница с Украиной. Капитальный ремонт моста через реку Гбень на км 418+200, Брянская область»</t>
  </si>
  <si>
    <t>656</t>
  </si>
  <si>
    <t>657</t>
  </si>
  <si>
    <t>658</t>
  </si>
  <si>
    <t>659</t>
  </si>
  <si>
    <t>660</t>
  </si>
  <si>
    <t>661</t>
  </si>
  <si>
    <t>662</t>
  </si>
  <si>
    <t>663</t>
  </si>
  <si>
    <t>Оказание услуг по осуществлению авторского надзора при проведении работ по объекту «Автомобильная дорога М-1 «Беларусь» Москва - граница с Республикой Белоруссия. Строительство транспортной развязки на км 59, Московская область»</t>
  </si>
  <si>
    <t>664</t>
  </si>
  <si>
    <t>Договор об оказании услуг по экспресс-доставке отправлений</t>
  </si>
  <si>
    <t>31.01</t>
  </si>
  <si>
    <t>31.01.11    31.01.12</t>
  </si>
  <si>
    <t>Поставка мебели</t>
  </si>
  <si>
    <t>45 (25/20)</t>
  </si>
  <si>
    <t>Свердловская область</t>
  </si>
  <si>
    <t xml:space="preserve">Предоставление услуг по уборке офисного помещения </t>
  </si>
  <si>
    <t>81.21</t>
  </si>
  <si>
    <t>Пермский край</t>
  </si>
  <si>
    <t>Оказание услуг по организации участия лиц, заявленных Заказчиком, в мероприятиях Петербургского международного юридического форума</t>
  </si>
  <si>
    <t>г. Санкт-Петербург</t>
  </si>
  <si>
    <t>Разработка проектной документации по объекту «Автомобильная дорога М-4 «Дон» Москва-Воронеж-Ростов-на-Дону-Краснодар-Новороссийск. Капитальный ремонт на участке км 71+350 - км 94+000, Московская область»</t>
  </si>
  <si>
    <t>Разработка проектной документации по объекту: «А-113 строящаяся Центральная кольцевая автомобильная дорога (Московская область).  Строительство транспортной развязки № 31. 2-ая очередь строительства»</t>
  </si>
  <si>
    <t>Возмездное оказание услуг об экспертном сопровождении в части оценки соответствия изменений, внесенных в проектную документацию, получившую положительное заключение государственной экспертизы, по документации объекта «Автомобильная дорога М-4 «Дон» - от Москвы через Воронеж, Ростов-на-Дону, Краснодар до Новороссийска. «Строительство транспортных развязок на км 1504+700 и км 1515+300 автомобильной дороги М-4 «Дон» - от Москвы через Воронеж, Ростов на Дону, Краснодар до Новороссийска, Краснодарский край».</t>
  </si>
  <si>
    <t xml:space="preserve">Разработка проектной документации «Автомобильная дорога М-11 «Нева» Москва – Санкт-Петербург. Строительство скоростной автомобильной дороги Москва – Санкт-Петербург на участке км 58 – км 684 (с последующей эксплуатацией на платной основе)» 7 этап км 543 – км 646. Строительство транспортной развязки на км 593 автомобильной дороги М-11 «Нева» Москва – Санкт – Петербург»
</t>
  </si>
  <si>
    <t>Разработка проектной документации по объекту «Автомобильная дорога М-4 «Дон» Москва-Воронеж-Ростов-на-Дону-Краснодар-Новороссийск. Капитальный ремонт на участке км 103+000 - км 117+000, Московская область»</t>
  </si>
  <si>
    <t>71.12.13.000</t>
  </si>
  <si>
    <t>Оказание услуг по выполнению проектных и изыскательских работ: разработку проектной документации, а также обеспечить сопровождение согласования Заказчиком проектной документации и результатов инженерных изысканий в ФАУ «Главгосэкспертиза России» до получения положительного заключения, по объектам:
1) «Строительство скоростной автомобильной дороги Казань – Екатеринбург на участке Дюртюли – Ачит», 1 этап км 0 – км 140, Республика Башкортостан». Этап 1.2.2. Подготовка территории строительства. Переустройство сетей ООО «Башкирэнерго» 6-35 кВ;
2) «Строительство скоростной автомобильной дороги Казань – Екатеринбург на участке Дюртюли – Ачит», 1 этап км 0 – км 140, Республика Башкортостан». Этап 1.2.3. Подготовка территории строительства. Переустройство сетей ООО «Башкирэнерго» 110 кВ.</t>
  </si>
  <si>
    <t>Республика Башкортостан</t>
  </si>
  <si>
    <t>666</t>
  </si>
  <si>
    <t>Экспертное сопровождение в части оценки соответствия изменений, внесенных в проектную документацию, получившую положительное заключение государственной экспертизы  по объекту «М-12 «Строящаяся скоростная автомобильная дорога Москва - Нижний Новгород - Казань», 7 этап км 586 – км 663, Чувашская Республика, Республика Татарстан (от пересечения с автомобильной дорогой федерального значения А–151 «Цивильск – Ульяновск» до пересечения с автомобильной дорогой федерального значения Р-241 «Казань – Буинск –Ульяновск»). 7.1 Этап от пересечения с автомобильной дорогой федерального значения А-151 «Цивильск – Ульяновск» до окончания восточной границы малоподберезьенского леса. 7.1.2. Основной этап строительства.»</t>
  </si>
  <si>
    <t>667</t>
  </si>
  <si>
    <t>Экспертное сопровождение в части оценки соответствия изменений, внесенных в проектную документацию, получившую положительное заключение государственной экспертизы  по объекту «М-12 «Строящаяся скоростная автомобильная дорога Москва - Нижний Новгород – Казань», 7 этап км 586 – км 663, Чувашская Республика, Республика Татарстан (от пересечения с автомобильной дорогой федерального значения А-151 «Цивильск – Ульяновск» до пересечения с автомобильной дорогой федерального значения Р-241 «Казань – Буинск – Ульяновск»). 7.3 этап от северной границы села Большие Кайбицы до пересечения с автомобильной дорогой федерального значения Р-241 «Казань – Буинск Ульяновск». Этап 7.3.2. Основной этап строительства»</t>
  </si>
  <si>
    <t>669</t>
  </si>
  <si>
    <t xml:space="preserve">Оказание информационно - консультационных услуг по подготовке работе с платформой Акцент </t>
  </si>
  <si>
    <t>71.20.16</t>
  </si>
  <si>
    <t>Разработка проектно-сметной и технической документации по объекту: «Автомобильная дорога М-4 «Дон» Москва-Воронеж-Ростов-на-Дону-Краснодар-Новороссийск. Ремонт автомобильной дороги на км 1056+299 (включая путепровод через автомобильную дорогу), км 1060+873 (включая путепровод через автомобильную дорогу), км 1062+193 (включая левый путепровод через автомобильную дорогу), км 1062+195 (включая правый путепровод через автомобильную дорогу) и км 1084+485 (включая путепровод через автомобильную дорогу), Ростовская область»</t>
  </si>
  <si>
    <t>Разработка проектно-сметной и технической документации по объекту: «Автомобильная дорога М-4 «Дон» Москва-Воронеж-Ростов-на-Дону-Краснодар-Новороссийск. Капитальный ремонт автомобильной дороги на км 1335+277 (включая левый путепровод через железную дорогу) и км 1400+189 (включая правый мост через реку Кобза), Краснодарский край»</t>
  </si>
  <si>
    <t>Разработка проектно-сметной и технической документации по объекту: «Автомобильная дорога М – 1 «Беларусь» – от Москвы до границы с Республикой Беларусь (на Минск, Брест). Ремонт искусственных сооружений (мост через реку Жижала на км 205+850 (левый, правый) и путепровод через железную дорогу на км 222+120), Смоленская область»</t>
  </si>
  <si>
    <t>68.31.5</t>
  </si>
  <si>
    <t>Оказание услуг по экспертизе отчетов об оценке на подтверждение стоимости компенсации, в связи с реконструкцией в рамках строительства объекта «Скоростная автомобильная дорога М-12 «Москва - Нижний Новгород - Казань» 0, 1, 2, 3, 4, 5, 6,7,8 этапы.</t>
  </si>
  <si>
    <t>Оказание услуг по организации буфетного обслуживания в ходе представительского мероприятия «Деловой завтрак Государственной компании «Автодор»: Автодорожные мегапроекты: вызовы нового времени» в рамках Петербургского международного экономического форума 2022</t>
  </si>
  <si>
    <t>г..Москва</t>
  </si>
  <si>
    <t>681</t>
  </si>
  <si>
    <t>680</t>
  </si>
  <si>
    <t>686</t>
  </si>
  <si>
    <t>687</t>
  </si>
  <si>
    <t>682</t>
  </si>
  <si>
    <t>683</t>
  </si>
  <si>
    <t>684</t>
  </si>
  <si>
    <t>676</t>
  </si>
  <si>
    <t>678</t>
  </si>
  <si>
    <t>679</t>
  </si>
  <si>
    <t>677</t>
  </si>
  <si>
    <t>675</t>
  </si>
  <si>
    <t>674</t>
  </si>
  <si>
    <t>673</t>
  </si>
  <si>
    <t>672</t>
  </si>
  <si>
    <t>671</t>
  </si>
  <si>
    <t>670</t>
  </si>
  <si>
    <t>66.12</t>
  </si>
  <si>
    <t>66.12.11.140</t>
  </si>
  <si>
    <t>Исполнение обязанностей руководителя Секции «Охрана окружающей среды. Энергосбережение» Научно-технического совета Государственной компании «Российские автомобильные дороги»(Трофименко Ю.В.)</t>
  </si>
  <si>
    <t>Покупка электрической энергии (мощности) в точках поставки на автомобильной дороге М-4 «Дон», мостовой переход на км 1061+569, Ростовская область</t>
  </si>
  <si>
    <t>Оказание услуг по строительному контролю при проведении работ по объекту:«Автомобильная дорога М-4 «Дон» Москва – Воронеж – Ростов-на-Дону – Краснодар – Новороссийск. Прочие объекты комплексного обустройства. Устройство наружного электроосвещения и электроснабжения на участках км 1258+220 - км 1329+100, Краснодарский край (III этап)»</t>
  </si>
  <si>
    <t>Оказание услуг по строительному контролю при выполнении работ по объекту: «Автомобильная дорога М-1 «Беларусь» - от Москвы до границы с Республикой Беларусь (на Минск, Брест). Строительство акустических экранов на участке км 21 - км 25 (право, лево), Московская область»</t>
  </si>
  <si>
    <t>Оказание услуг по строительному контролю при проведении работ на выполнение работ по объекту «Автомобильная дорога М-4 «Дон» Москва - Воронеж - Ростов-на-Дону - Краснодар -Новороссийск. Строительство акустического экрана км 1047 (право), Ростовская область»</t>
  </si>
  <si>
    <t>Оказание услуг по строительному контролю при проведении работ по объекту: «Автомобильная дорога М-4 «Дон» Москва – Воронеж – Ростов-на-Дону –Краснодар – Новороссийск. Прочие объекты комплексного обустройства. Устройство наружного электроосвещения и электроснабжения на участке км 628+450 -км 631+950, Воронежская область»</t>
  </si>
  <si>
    <t>Выполнение комплекса работ по содержанию объекта «М-12 «Строящаяся скоростная автомобильная дорога Москва - Нижний Новгород – Казань» на участках: от транспортной развязки с автомобильной дорогой А-113 Центральная кольцевая автомобильная дорога до транспортной развязки с автомобильной дорогой А-108 «Московское большое кольцо» (Пусковой комплекс № 1), от автомобильной дороги М-7 «Волга» до км 80 (1 этап Пусковой комплекс 1.1),  от км 80 до транспортной развязки с автомобильной дорогой М-7 «Волга (2 этап Пусковой комплекс 2.2) и от транспортной развязки с автомобильной дорогой М-7 «Волга» до пересечения с автомобильной дорогой 17Р-2 «Владимир – Гусь – Хрустальный – Тума» (2 этап Пусковой комплекс 2.1.), Московская и Владимирская области</t>
  </si>
  <si>
    <t>46000000000   17000000000</t>
  </si>
  <si>
    <t>Московская область  Владимирская область</t>
  </si>
  <si>
    <t>"Реконструкция с последующей эксплуатацией на платной основе федеральной автомобильной дороги М-3 "Украина" - от Москвы через Калугу, Брянск до границы с Украиной (на Киев), участок км 37 - км 173, Московская и Калужская области" 2.2 этап строительства - км 65 - км 124, I пусковой комплекс км 65 - км 86". Устройство шумозащитных экранов"</t>
  </si>
  <si>
    <t>"Реконструкция с последующей эксплуатацией на платной основе федеральной автомобильной дороги М-3 "Украина" - от Москвы через Калугу, Брянск до границы с Украиной (на Киев), участок км 37 - км 173, Московская и Калужская области" 2.2 этап строительства - км 65 - км 124, I пусковой комплекс км 65 - км 86". Устройство сетчатого ограждения"</t>
  </si>
  <si>
    <t>"Реконструкция с последующей эксплуатацией на платной основе федеральной автомобильной дороги М-3 "Украина" - от Москвы через Калугу, Брянск до границы с Украиной (на Киев), участок км 37 - км 173, Московская и Калужская области" 2.2 этап строительства - км 65 - км 124, I пусковой комплекс км 65 - км 86". Строительство надземных пешеходных переходов".</t>
  </si>
  <si>
    <t>"Реконструкция с последующей эксплуатацией на платной основе федеральной автомобильной дороги М-3 "Украина" - от Москвы через Калугу, Брянск до границы с Украиной (на Киев), участок км 37 - км 173, Московская и Калужская области" 2.2 этап строительства - км 65 - км 124". Выполнение комплекса инженерно-технических работ по обследованию и очистке территории от взрывоопасных предметов".</t>
  </si>
  <si>
    <t>46000000000 29000000000</t>
  </si>
  <si>
    <t>Московская область Калужская область</t>
  </si>
  <si>
    <t>"Реконструкция с последующей эксплуатацией на платной основе федеральной автомобильной дороги М-3 "Украина" - от Москвы через Калугу, Брянск до границы с Украиной (на Киев), участок км 37 - км 173, Московская и Калужская области" 2.2 этап строительства - км 65 - км 124, I пусковой комплекс км 65 - км 86". Переустройство инженерных коммуникаций</t>
  </si>
  <si>
    <t>"Реконструкция с последующей эксплуатацией на платной основе федеральной автомобильной дороги М-3 "Украина" - от Москвы через Калугу, Брянск до границы с Украиной (на Киев), участок км 37 - км 173, Московская и Калужская области" 2.2 этап строительства - км 65 - км 124". Очистка территории от зеленых насаждений"</t>
  </si>
  <si>
    <t>"Реконструкция с последующей эксплуатацией на платной основе федеральной автомобильной дороги М-3 "Украина" - от Москвы через Калугу, Брянск до границы с Украиной (на Киев), участок км 37 - км 173, Московская и Калужская области" 2.2 этап строительства - км 65 - км 124". Выполнение комплекса работ по лесовосстановлению".</t>
  </si>
  <si>
    <t>"Реконструкция с последующей эксплуатацией на платной основе федеральной автомобильной дороги М-3 "Украина" - от Москвы через Калугу, Брянск до границы с Украиной (на Киев), участок км 37 - км 173, Московская и Калужская области" 2.2 этап строительства - км 65 - км 124, I пусковой комплекс км 65 - км 86". Устройство электроснабжения"</t>
  </si>
  <si>
    <t>"Реконструкция с последующей эксплуатацией на платной основе федеральной автомобильной дороги М-3 "Украина" - от Москвы через Калугу, Брянск до границы с Украиной (на Киев), участок км 37 - км 173, Московская и Калужская области" 2.2 этап строительства - км 65 - км 124, I пусковой комплекс км 65 - км 86". Устройство наружного освещения"</t>
  </si>
  <si>
    <t>Государственная экспертиза проектной документации и результатов
инженерных изысканий, выполненных для подготовки такой проектной документации, включая проведение проверки достоверности определения сметной стоимости, по объекту «М-12 «Строящаяся скоростная автомобильная дорога Москва Нижний Новгород Казань» «Строительство с последующей эксплуатацией на платной основе «Нового выхода на МКАД с федеральной автомобильной дороги М 7 «Волга» на участке МКАД км 60 (обходы г. Балашиха, Ногинск), Московская область». Пусковой комплекс № 1. Участок от транспортной развязки с автомобильной дорогой А 113 Строящаяся Центральная кольцевая автомобильная дорога (Московская область) до транспортной развязки с автомобильной дорогой А 108 «Московское большое кольцо»</t>
  </si>
  <si>
    <t>242V165151,                  824</t>
  </si>
  <si>
    <t>Оказание услуг по организации участия лица, заявленного Заказчиком, в мероприятиях Петербургского международного юридического форума</t>
  </si>
  <si>
    <t>Создание Автоматизированной информационной системы «Управление финансами» Государственной компании «Российские автомобильные дороги» на базе программного продукта 1С:Управление холдингом</t>
  </si>
  <si>
    <t>705</t>
  </si>
  <si>
    <t>703</t>
  </si>
  <si>
    <t>697</t>
  </si>
  <si>
    <t>698</t>
  </si>
  <si>
    <t>699</t>
  </si>
  <si>
    <t>700</t>
  </si>
  <si>
    <t>701</t>
  </si>
  <si>
    <t>702</t>
  </si>
  <si>
    <t>691</t>
  </si>
  <si>
    <t>693</t>
  </si>
  <si>
    <t>694</t>
  </si>
  <si>
    <t>689</t>
  </si>
  <si>
    <t>690</t>
  </si>
  <si>
    <t>692</t>
  </si>
  <si>
    <t>695</t>
  </si>
  <si>
    <t>696</t>
  </si>
  <si>
    <t>688</t>
  </si>
  <si>
    <t xml:space="preserve">Выполнение работ по развитию информационной системы межоператорского взаимодействия Государственной компании «Российские автомобильные дороги» </t>
  </si>
  <si>
    <t>Приобретение дополнительных лицензий программного комплекса "КИБ Серчинформ"</t>
  </si>
  <si>
    <t>Предоставление прав на использование программ для ЭВМ Кабинет УЦ</t>
  </si>
  <si>
    <t>26.20.16.120</t>
  </si>
  <si>
    <t>Приобретение копировально-множительной техники</t>
  </si>
  <si>
    <t>Оказание информационно-аналитических услуг МБКИ</t>
  </si>
  <si>
    <t xml:space="preserve">Поставка сетевого оборудования </t>
  </si>
  <si>
    <t>Приобретение Системы предупреждения киберугроз</t>
  </si>
  <si>
    <t>Выполнение работ по содержанию автомобильных дорог Государственной компании «Российские автомобильные дороги». Нанесение горизонтальной дорожной разметки на участке основного хода А-113 Центральной кольцевой автомобильной дороги от транспортной развязки № 18 пускового комплекса № 3 А-113 Центральной кольцевой автомобильной дороги до транспортной развязки № 31 пускового комплекса № 5 А-113 Центральной кольцевой автомобильной дороги и съезде № 8 (на пересечении с автомобильной дорогой М-10 «Россия»)</t>
  </si>
  <si>
    <t>Выполнение комплекса работ по содержанию участка основного хода А-113 Центральной кольцевой автомобильной дороги от транспортной развязки № 18 пускового комплекса № 3 А-113 Центральной кольцевой автомобильной дороги до транспортной развязки № 31 пускового комплекса № 5 А-113 Центральной кольцевой автомобильной дороги, включая съезд № 8 (на пересечении с автомобильной дорогой М-10 «Россия»)</t>
  </si>
  <si>
    <t>Выполнение комплекса работ по содержанию объектов, обеспечивающих доступ к скоростной автомобильной дороги  М-11 "Нева" Москва - Санкт-Петербург: Софийская транспортная развязка (подключение к улично-дорожной сети г. Санкт-Петербург (продолжение Софийской ул.) к скоростной автомобильной дороге М-11 "Нева" Москва - Санкт-Петербург (г. Санкт-Петербург)</t>
  </si>
  <si>
    <t>35.12</t>
  </si>
  <si>
    <t>35.12.10.120</t>
  </si>
  <si>
    <t>Осуществление технологического присоединения энергопринимающих устройств заявителя электроосвещения объекта: «Строительство, содержание, ремонт, капитальный ремонт и эксплуатацию на платной основе автомобильной дороги М-4 "Дон" - от Москвы через Воронеж, Ростов-на-Дону, Краснодар до Новороссийска на участке дальнего западного обхода г. Краснодара". Распределительная трансформаторная подстанция (РТП-1) 10/0,4кВ.</t>
  </si>
  <si>
    <t>Осуществление технологического присоединения энергопринимающих устройств заявителя электроосвещения объекта: «Строительство, содержание, ремонт, капитальный ремонт и эксплуатацию на платной основе автомобильной дороги М-4 "Дон" - от Москвы через Воронеж, Ростов-на-Дону, Краснодар до Новороссийска на участке дальнего западного обхода г. Краснодара". Распределительная трансформаторная подстанция (РТП-2) 10/0,4кВ.</t>
  </si>
  <si>
    <t>Осуществление технологического присоединения энергопринимающих устройств заявителя электроосвещения объекта: «Строительство, содержание, ремонт, капитальный ремонт и эксплуатацию на платной основе автомобильной дороги М-4 "Дон" - от Москвы через Воронеж, Ростов-на-Дону, Краснодар до Новороссийска на участке дальнего западного обхода г. Краснодара". Распределительная трансформаторная подстанция (РТП-3) 10/0,4кВ.</t>
  </si>
  <si>
    <t>Осуществление технологического присоединения энергопринимающих устройств заявителя электроосвещения объекта: «Строительство, содержание, ремонт, капитальный ремонт и эксплуатацию на платной основе автомобильной дороги М-4 "Дон" - от Москвы через Воронеж, Ростов-на-Дону, Краснодар до Новороссийска на участке дальнего западного обхода г. Краснодара". Распределительная трансформаторная подстанция (РТП-4) 10/0,4кВ.</t>
  </si>
  <si>
    <t>Осуществление технологического присоединения энергопринимающих устройств заявителя электроосвещения объекта: «Строительство, содержание, ремонт, капитальный ремонт и эксплуатацию на платной основе автомобильной дороги М-4 "Дон" - от Москвы через Воронеж, Ростов-на-Дону, Краснодар до Новороссийска на участке дальнего западного обхода г. Краснодара". Распределительная трансформаторная подстанция (РТП-5) 10/0,4кВ.</t>
  </si>
  <si>
    <t>Осуществление технологического присоединения энергопринимающих устройств заявителя электроосвещения объекта: «Строительство, содержание, ремонт, капитальный ремонт и эксплуатацию на платной основе автомобильной дороги М-4 "Дон" - от Москвы через Воронеж, Ростов-на-Дону, Краснодар до Новороссийска на участке дальнего западного обхода г. Краснодара". Распределительная трансформаторная подстанция (РТП-6) 10/0,4кВ.</t>
  </si>
  <si>
    <t>Выполнение комплекса работ по лесовосстановлению или лесоразведению лесных культур, методом посадки лесных культур на территории Владимирской, Московской, Костромской и Волгоградской областей в рамках перевода земель лесного фонда в земли иных категорий для строительства объекта М-12 «Строящаяся скоростная автомобильная дорога Москва - Нижний Новгород – Казань» 12 км – 224 км Владимирская область (1 этап, 2 этап, 3 этап) на участке от р. Киржач до пересечения с автомобильной дорогой регионального значения 17К-2 «Муром – М-7 «Волга»</t>
  </si>
  <si>
    <t>46000000000
17000000000
34000000000
18000000000</t>
  </si>
  <si>
    <t>Московская область
Владимирская область 
Костромская область
Волгоградская область</t>
  </si>
  <si>
    <t>706</t>
  </si>
  <si>
    <t>74.90.19.190</t>
  </si>
  <si>
    <t>Разработка комплексного технико-экономического обоснования проекта Строительства скоростной автомобильной дороги по дальнему обходу г. Санкт-Петербурга</t>
  </si>
  <si>
    <t>Государственная экспертиза проектной документации и результатов инженерных изысканий, включая проверку достоверности определения сметной стоимости по объекту: «Строительство скоростной автомобильной дороги Казань – Екатеринбург на участке Дюртюли – Ачит», 3 этап км 232 – км 275, Свердловская область». Этап 3.3.1 Основные объекты строительства.»</t>
  </si>
  <si>
    <t>Р7-Офис. Корпоративный сервер "Базовый" + Р7-Офис. Профессиональный (десктопная версия)</t>
  </si>
  <si>
    <t>Государственная экспертиза проектной документации и результатов инженерных изысканий, включая проверку достоверности определения сметной стоимости по объекту: «Строительство скоростной автомобильной дороги Казань – Екатеринбург на участке Дюртюли – Ачит», 2 этап км 140 – км 232, Пермский край». Этап 2.3.1. Основные объекты строительства.»</t>
  </si>
  <si>
    <t>Разработка проектной и рабочей документации по объекту: «Строительство скоростной автомобильной дороги Казань – Екатеринбург на участке Дюртюли – Ачит», 1 этап км 0 – км 140, Республика Башкортостан». Этап 1.2.1. Подготовка территории строительства. СКП. Переустройство сетей ПАО АНК «Башнефть»</t>
  </si>
  <si>
    <t>Оказание услуг по осуществлению авторского надзора при проведении работ по  объекту: «Реконструкция с последующей эксплуатацией на платной основе федеральной автомобильной дороги М-3 «Украина» – от Москвы через Калугу, Брянск до границы с Украиной (на Киев), участок км 37 – км 173, Московская и Калужская области» 2.2 этап строительства - км 65 - км 124, I пусковой комплекс км 65 – км 86.</t>
  </si>
  <si>
    <t>46000000000
29000000000</t>
  </si>
  <si>
    <t>Московская область
Калужская область</t>
  </si>
  <si>
    <t>Выполнение комплекса работ и оказание услуг по объекту «Реконструкция с последующей эксплуатацией на платной основе федеральной автомобильной дороги М-3 «Украина» – от Москвы через Калугу, Брянск до границы с Украиной (на Киев), участок км 37 – км 173, Московская и Калужская области» 2.2 этап строительства – км 65 – км 124». Очистка территории от зеленых насаждений. Калужская область.»</t>
  </si>
  <si>
    <t xml:space="preserve">Выполнение комплекса работ и оказание услуг по объекту «Строительство и реконструкция автомобильной дороги М-1 «Беларусь» - от Москвы до границы с Республикой Белоруссия (на Минск, Брест). Реконструкция с последующей эксплуатацией на платной основе автомобильной дороги М-1 «Беларусь» от Москвы через Смоленск до границы с Республикой Беларусь (на Минск, Брест) на участке км 33 – км 84, Московская область» IV пусковой комплекс (IV, V, VI, VIII этапы реконструкции). Основные объекты строительства.
</t>
  </si>
  <si>
    <t>42.11
42.13</t>
  </si>
  <si>
    <t>42.11.20
42.13.10</t>
  </si>
  <si>
    <t>Выполнение комплекса работ и оказание услуг по объекту «Строительство и реконструкция автомобильной дороги М-1 «Беларусь» - от Москвы до границы с Республикой Белоруссия (на Минск, Брест). Реконструкция с последующей эксплуатацией на платной основе автомобильной дороги М-1 «Беларусь» от Москвы через Смоленск до границы с Республикой Беларусь (на Минск, Брест) на участке км 33 – км 84, Московская область» IV пусковой комплекс. Строительство надземных пешеходных переходов ПК 694+28, ПК 721+00, ПК 817+16 и площадки отдыха ПК 742+54.</t>
  </si>
  <si>
    <t>Выполнение комплекса работ и оказание услуг по объекту «Строительство и реконструкция автомобильной дороги М-1 «Беларусь» - от Москвы до границы с Республикой Белоруссия (на Минск, Брест). Реконструкция с последующей эксплуатацией на платной основе автомобильной дороги М-1 «Беларусь» от Москвы через Смоленск до границы с Республикой Беларусь (на Минск, Брест) на участке км 33 – км 84, Московская область» IV пусковой комплекс. Строительство путепроводов ПК 677+15, ПК 735+12.</t>
  </si>
  <si>
    <t>Выполнение комплекса работ и оказание услуг по объекту «Строительство и реконструкция автомобильной дороги М-1 «Беларусь» - от Москвы до границы с Республикой Белоруссия (на Минск, Брест). Реконструкция с последующей эксплуатацией на платной основе автомобильной дороги М-1 «Беларусь» от Москвы через Смоленск до границы с Республикой Беларусь (на Минск, Брест) на участке км 33 – км 84, Московская область» IV пусковой комплекс. Строительство транспортной развязки на км 83.</t>
  </si>
  <si>
    <t>Выполнение комплекса работ и оказание услуг по объекту «Строительство и реконструкция автомобильной дороги М-1 «Беларусь» - от Москвы до границы с Республикой Белоруссия (на Минск, Брест). Реконструкция с последующей эксплуатацией на платной основе автомобильной дороги М-1 «Беларусь» от Москвы через Смоленск до границы с Республикой Беларусь (на Минск, Брест) на участке км 33 – км 84, Московская область» IV пусковой комплекс. Устройство наружного электроосвещения.</t>
  </si>
  <si>
    <t>Выполнение комплекса работ и оказание услуг по объекту «Строительство и реконструкция автомобильной дороги М-1 «Беларусь» - от Москвы до границы с Республикой Белоруссия (на Минск, Брест). Реконструкция с последующей эксплуатацией на платной основе автомобильной дороги М-1 «Беларусь» от Москвы через Смоленск до границы с Республикой Беларусь (на Минск, Брест) на участке км 33 – км 84, Московская область» IV пусковой комплекс. Устройство энергоснабжения (1-я очередь строительства).</t>
  </si>
  <si>
    <t>Выполнение комплекса работ и оказание услуг по объекту «Строительство и реконструкция автомобильной дороги М-1 «Беларусь» - от Москвы до границы с Республикой Белоруссия (на Минск, Брест). Реконструкция с последующей эксплуатацией на платной основе автомобильной дороги М-1 «Беларусь» от Москвы через Смоленск до границы с Республикой Беларусь (на Минск, Брест) на участке км 33 – км 84, Московская область» IV пусковой комплекс. Устройство энергоснабжения (2-я очередь строительства).</t>
  </si>
  <si>
    <t xml:space="preserve"> Оказание услуг по осуществлению авторского надзора при проведении работ по объекту «Строительство и реконструкция автомобильной дороги М-1 «Беларусь» - от Москвы до границы с Республикой Белоруссия (на Минск, Брест). Реконструкция с последующей эксплуатацией на платной основе автомобильной дороги М-1 «Беларусь» от Москвы через Смоленск до границы с Республикой Беларусь (на Минск, Брест) на участке км 33 – км 84, Московская область» IV пусковой комплекс (IV, V, VI, VIII этапы реконструкции)»</t>
  </si>
  <si>
    <t>28000000000</t>
  </si>
  <si>
    <t>Осуществлении технологического присоединения к электрическим сетям для энергоснабжения объекта "Наружное освещение, автоматизированная система управления дорожным движением (АСУДД), инженерная инфраструктура объекта", расположенного по адресу: Тверская область, Калининский район, в р-не д. Воскресенское (ПК 1491+00)</t>
  </si>
  <si>
    <t>Осуществлении технологического присоединения к электрическим сетям для энергоснабжения объекта "Наружное освещение, автоматизированная система управления дорожным движением (АСУДД), инженерная инфраструктура объекта", расположенного по адресу: Тверская область, Калининский район, в р-не с. Каблуково (ПК 1594+00)</t>
  </si>
  <si>
    <t>Осуществлении технологического присоединения к электрическим сетям для энергоснабжения объекта "Наружное освещение, автоматизированная система управления дорожным движением (АСУДД), инженерная инфраструктура объекта", расположенного по адресу: Тверская область, Калининский район, в р-не с. Ветлино (ПК 1952+00)</t>
  </si>
  <si>
    <t>Оказание услуг по обновлению конфигурации "1С:Бухгалтерия предприятия КОРП, версия 3.0"</t>
  </si>
  <si>
    <t>Пересчет сметной документации к проекту по объекту: «Автомобильная дорога М-4 «Дон» Москва – Воронеж – Ростов-на-Дону – Краснодар - Новороссийск. Капитальный ремонт путепровода на км 1396+996, Краснодарский край»</t>
  </si>
  <si>
    <t>709</t>
  </si>
  <si>
    <t>712</t>
  </si>
  <si>
    <t>711</t>
  </si>
  <si>
    <t>710</t>
  </si>
  <si>
    <t>707</t>
  </si>
  <si>
    <t>708</t>
  </si>
  <si>
    <t>718</t>
  </si>
  <si>
    <t>719</t>
  </si>
  <si>
    <t>720</t>
  </si>
  <si>
    <t>721</t>
  </si>
  <si>
    <t>722</t>
  </si>
  <si>
    <t>723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</si>
  <si>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</si>
  <si>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</si>
  <si>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</si>
  <si>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</si>
  <si>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</si>
  <si>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</si>
  <si>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</si>
  <si>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</si>
  <si>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</si>
  <si>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</si>
  <si>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</si>
  <si>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737</t>
  </si>
  <si>
    <t>738</t>
  </si>
  <si>
    <t>739</t>
  </si>
  <si>
    <t>740</t>
  </si>
  <si>
    <t>736</t>
  </si>
  <si>
    <t>741</t>
  </si>
  <si>
    <t>742</t>
  </si>
  <si>
    <t>743</t>
  </si>
  <si>
    <t>744</t>
  </si>
  <si>
    <t>745</t>
  </si>
  <si>
    <t>747</t>
  </si>
  <si>
    <t>748</t>
  </si>
  <si>
    <t>749</t>
  </si>
  <si>
    <t>750</t>
  </si>
  <si>
    <t>751</t>
  </si>
  <si>
    <t>752</t>
  </si>
  <si>
    <t>42.12.10</t>
  </si>
  <si>
    <t>Прочие объекты комплексного обустройства на автомобильной дороге М-1 «Беларусь» Москва - граница с Республикой Белоруссия. Устройство шумозащитного экрана на автомобильной дороге М-1 «Беларусь» Москва - граница с Республикой Белоруссия км 37+600 (право) Московская область</t>
  </si>
  <si>
    <t>758</t>
  </si>
  <si>
    <t>Исполнение обязанностей руководителя Секции «Цифровизация жизненного цикла объектов транспортной инфраструктуры» Научно-технического совета Государственной компании «Российские автомобильные дороги» (Евстигнеев И.А.)</t>
  </si>
  <si>
    <t>Проведение рецензирования экспертного заключения с целью определения соответствия нормам законодательства, обоснованности выбранных методик, а также достаточности компетенции  экспертов, выдавших заключение строительно-технической экспертизы по определению объема и стоимости работ по договору от 17.08.2017 № ЦУП-2017-1012 с ООО "Стройгазсервис".</t>
  </si>
  <si>
    <t>Проведение строительно-технической экспертизы по определению объема и стоимости работ, выполненных ООО "Стройгазсервис" по договору от 17.08.2017 № ЦУП-2017-1012, поименованных в актах о приемке выполненных работпо форме КС-2 № 56 от 09.03.2021, № 58 от 09.03.2021 № 55 от 21.09.2020, № 60 от 09.03.2021.</t>
  </si>
  <si>
    <t>71.20.2</t>
  </si>
  <si>
    <t>71.20.19.170</t>
  </si>
  <si>
    <t>761</t>
  </si>
  <si>
    <t>762</t>
  </si>
  <si>
    <t>Выполнение подготовительных работ по объекту «Строительство скоростной автомобильной дороги Казань – Екатеринбург на участке Дюртюли – Ачит». Этап 3, км 232 – км 275, Свердловская область</t>
  </si>
  <si>
    <t>42.11
43.12
43.99.3</t>
  </si>
  <si>
    <t>42.11.10.129
43.12.11.140
43.99.30.100</t>
  </si>
  <si>
    <t>Оказание услуг по организации эмиссии  облигаций  Государственной компании "Российские автомобильные дороги"</t>
  </si>
  <si>
    <t>Осуществление технологического присоединения энергопринимающих устройств объекта "Автомобильная дорога М-4" Дон" Москва – Воронеж – Ростов-на-Дону – Краснодар – Новороссийск. Прочие объекты комплексного обустройства. Наружное электроосвещение и электроснабжение на участках км 1258+220 – км 1329+100, Краснодарский край. 1, 2 этап". Вводная трансформаторная подстанция на км 1288+890.</t>
  </si>
  <si>
    <t>Осуществление технологического присоединения энергопринимающих устройств объекта "Автомобильная дорога М-4 "Дон" Москва – Воронеж – Ростов-на-Дону – Краснодар – Новороссийск. Прочие объекты комплексного обустройства. Наружное электроосвещение и электроснабжение на участках км 1258+220 – км 1329+100, Краснодарский край. 1, 2 этап". Вводная трансформаторная подстанция на км 1293+100.</t>
  </si>
  <si>
    <t>Осуществление технологического присоединения энергопринимающих устройств объекта "Автомобильная дорога М-4 "Дон" Москва – Воронеж – Ростов-на-Дону – Краснодар – Новороссийск. Прочие объекты комплексного обустройства.  Наружное электроосвещение и электроснабжение на участках км 1258+220 – км 1329+100, Краснодарский край. 1, 2 этап". Вводная трансформаторная подстанция на км 1296+300.</t>
  </si>
  <si>
    <t>Осуществление технологического присоединения энергопринимающих устройств объекта "Автомобильная дорога М-4 "Дон" Москва – Воронеж – Ростов-на-Дону – Краснодар – Новороссийск. Прочие объекты комплексного обустройства.  Наружное электроосвещение и электроснабжение на участках км 1258+220 – км 1329+100, Краснодарский край. 1, 2 этап". Вводная трансформаторная подстанция на км 1299+350.</t>
  </si>
  <si>
    <t xml:space="preserve">Осуществление технологического присоединения энергопринимающих устройств объекта "Автомобильная дорога М-4 "Дон" Москва – Воронеж – Ростов-на-Дону – Краснодар – Новороссийск. Прочие объекты комплексного обустройства.  Наружное электроосвещение и электроснабжение на участках км 1258+220 – км 1329-100, Краснодарский край. 1, 2 этап". Вводная трансформаторная подстанция на км 1304+480 </t>
  </si>
  <si>
    <t>Осуществление технологического присоединения энергопринимающих устройств объекта "Автомобильная дорога М-4 "Дон" Москва – Воронеж – Ростов-на-Дону – Краснодар – Новороссийск. Прочие объекты комплексного обустройства.  Наружное электроосвещение и электроснабжение на участках км 1258+220 – км 1329+100, Краснодарский край. 1, 2 этап". Вводная трансформаторная подстанция на км 1324+970.</t>
  </si>
  <si>
    <t>Осуществление технологического присоединения энергопринимающих устройств объекта "Автомобильная дорога М-4 "Дон" Москва – Воронеж – Ростов-на-Дону – Краснодар – Новороссийск. Прочие объекты комплексного обустройства.  Наружное электроосвещение и электроснабжение на участках км 1258+220 – км 1329+100, Краснодарский край. 1, 2 этап". Вводная трансформаторная подстанция на км 1327+970.</t>
  </si>
  <si>
    <t>Покупка электрической энергии (мощности) в точках поставки на автомобильной дороге М-12 «Москва-Казань», 0 этап, Московская область</t>
  </si>
  <si>
    <t>Выполнение работ по обследованию участков автомобильной дороги и противооползневых сооружений, подверженных оползневым процессам и осыпям (км 1393 - км 1538) автомобильной дороги М-4 "Дон" от Москвы через Воронеж, Ростов-на-Дону, Краснодар до Новороссийска, Краснодарский край</t>
  </si>
  <si>
    <t>Оказание услуг по дополнительной оценке уязвимости объектов транспортной инфраструктуры, расположенных на автомобильных дорогах   М-4 «Дон» Москва – Воронеж – Ростов-на-Дону – Краснодар - Новороссийск, М-11 «Москва-Санкт-Петербург»</t>
  </si>
  <si>
    <t>46000000000 70000000000  42000000000  20000000000 60000000000  03000000000  49000000000</t>
  </si>
  <si>
    <t>Московская область, 
Тульская область, Липецкая область, Воронежская область,
Ростовская область, Краснодарский край, 
Новгородская область</t>
  </si>
  <si>
    <t>Оказание услуг  по оценке уязвимости объектов транспортной инфраструктуры, расположенных на автомобильной дороге  М-4 «Дон» Москва – Воронеж – Ростов-на-Дону – Краснодар - Новороссийск</t>
  </si>
  <si>
    <t xml:space="preserve">20000000000      03000000000    79000000000 </t>
  </si>
  <si>
    <t>Воронежская область, Краснодарский край, 
республика Адыгея</t>
  </si>
  <si>
    <t>Прочие объекты комплексного обустройства. Строительство пешеходных переходов в разных уровнях на км 548+055, км 551+303, км 575+700, км 592+922 и км 622+670 автомобильной дороги М-4 "Дон" Москва-Воронеж-Ростов-на-Дону-Краснодар-Новороссийск в Воронежской области</t>
  </si>
  <si>
    <t xml:space="preserve">Выполнение работ по ремонту  подъездной автомобильной дороги  от 1-го Успенского шоссе до нового выхода на Московскую кольцевую автомобильную дорогу с федеральной автомобильной дороги М-1 "Беларусь" - от Москвы до границы с Республикой Беларусь (на Минск, на Брест), Московская область </t>
  </si>
  <si>
    <t>Возмездное оказание услуг о проведении государственной экспертизы проектной документации и результатов инженерных изысканий, включая проведение проверки достоверности определения сметной стоимости «Автомобильная дорога М-4 «Дон» Москва - Воронеж - Ростов-на-Дону - Краснодар - Новороссийск. Реконструкция автомобильной дороги М-4 «Дон» - от Москвы через Воронеж, Ростов-на-Дону, Краснодар до Новороссийска на участке км 933 - км 1024, с последующей эксплуатацией на платной основе, Ростовская область»</t>
  </si>
  <si>
    <t>Оказание услуг по созданию и обновлению внешних отчетов/обработок на базе автоматизированной системы "1С:Бухгалтерия предприятия КОРП, версия 3.0"</t>
  </si>
  <si>
    <t>Приобретение сканера</t>
  </si>
  <si>
    <t>789</t>
  </si>
  <si>
    <t>788</t>
  </si>
  <si>
    <t>764</t>
  </si>
  <si>
    <t>763</t>
  </si>
  <si>
    <t>787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</si>
  <si>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</si>
  <si>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</si>
  <si>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</si>
  <si>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</si>
  <si>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</si>
  <si>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</si>
  <si>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</si>
  <si>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</si>
  <si>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</si>
  <si>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</si>
  <si>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776</t>
  </si>
  <si>
    <t>777</t>
  </si>
  <si>
    <t>778</t>
  </si>
  <si>
    <t>779</t>
  </si>
  <si>
    <t>Оказание услуг по защите объекта транспортной инфраструктуры, расположенного на км 335+640 автомобильной дороги М-3 «Украина» - от Москвы через Калугу, Брянск до границы с Украиной (на Киев)», в Калужской области.</t>
  </si>
  <si>
    <t>Оказание услуг по защите объекта транспортной инфраструктуры, расположенного на км 335+640  автомобильной дороги М-3 «Украина» - от Москвы через Калугу, Брянск до границы с Украиной (на Киев)», в Калужской области.</t>
  </si>
  <si>
    <t>781</t>
  </si>
  <si>
    <t>782</t>
  </si>
  <si>
    <t>785</t>
  </si>
  <si>
    <t>786</t>
  </si>
  <si>
    <t>242R665151,
 824
242R600000</t>
  </si>
  <si>
    <t>Добровольное страхование граждан от несчастных случаев</t>
  </si>
  <si>
    <t>Выполнение работ по восстановлению автомобильной дороги (ликвидация оползней, проведение противооползневых мероприятий) на км 1393+500 и км 1476+650 автомобильной дороги М-4 «Дон» Москва - Воронеж - Ростов-на-Дону - Краснодар - Новороссийск, Краснодарский край</t>
  </si>
  <si>
    <t>791</t>
  </si>
  <si>
    <t>Возмездное оказание услуг о проведении государственной экспертизы проектной документации и результатов инженерных изысканий, включая проведение проверки достоверности определения сметной стоимости по объекту «Автомобильная дорога М-4 «Дон» Москва – Воронеж - Ростов-на-Дону - Краснодар – Новороссийск. Прочие объекты комплексного обустройства. Строительство пешеходных переходов в разных уровнях на участках км 1327- км 1328 и км 1360 - км 1361 в Краснодарском крае»</t>
  </si>
  <si>
    <t xml:space="preserve">Экспертное сопровождение в части оценки соответствия изменений, внесенных в проектную документацию, получившую положительное заключение государственной экспертизы  по объекту М-12 «Строящаяся скоростная автомобильная дорога Москва - Нижний Новгород - Казань», 8 этап км 663 - км 729 с мостовым переходом через р. Волга, Республика Татарстан (от пересечения с автомобильной дорогой федерального значения Р-241 «Казань - Буинск - Ульяновск» до пересечения с автомобильной дорогой регионального значения «Сорочьи Горы - Шали»). Подготовка территории строительства. Этап 1. Участок 1, ПКI 56+04 - ПК282+48 </t>
  </si>
  <si>
    <t>Государственная экспертиза проектной документации и результатов инженерных изысканий, включая проверку достоверности определения сметной стоимости по объекту «Строительство скоростной автомобильной дороги Казань – Екатеринбург на участке Дюртюли – Ачит», 1 этап км 0 – км 140, Республика Башкортостан». Этап 1.3.1. Основные объекты строительства. Участок строительства км 0 – км 90.</t>
  </si>
  <si>
    <t>Государственная экспертиза проектной документации и результатов инженерных изысканий, включая проверку достоверности определения сметной стоимости по объекту «Строительство скоростной автомобильной дороги Казань – Екатеринбург на участке Дюртюли – Ачит», 1 этап км 0 – км 140, Республика Башкортостан». Этап 1.3.2. Основные объекты строительства. Участок строительства км 90 – км 140.</t>
  </si>
  <si>
    <t xml:space="preserve">Услуги по организации и проведению Всероссийской конференции в сфере закупок «Государственный заказ-двигатель конкуренции» </t>
  </si>
  <si>
    <t>Образовательные услуги по программе повышения квалификации «Ораторское мастерство и искусство речи»</t>
  </si>
  <si>
    <t xml:space="preserve">ДА </t>
  </si>
  <si>
    <t>Проведение мероприятия</t>
  </si>
  <si>
    <t>Возмездное оказание услуг о проведении государственной экспертизы проектной документации в части проведения проверки достоверности определения сметной стоимости по объекту «Строительство скоростной автомобильной дороги Москва –Санкт-Петербург на участке км 58 – км 684 (с последующей эксплуатацией на платной основе), 3 этап км 149 – км 208»</t>
  </si>
  <si>
    <t>Возмездное оказание услуг о проведении государственной экспертизы проектной документации в части проведения проверки достоверности определения сметной стоимости по объекту «Автомобильная дорога М-3 «Украина» - от Москвы через Калугу, Брянск до границы с Украиной (на Киев). Строительство транспортной развязки на км 131+700, Калужская область»</t>
  </si>
  <si>
    <t>Возмездное оказание услуг о проведении государственной экспертизы проектной документации в части проведения проверки достоверности определения сметной стоимости по объекту «Автомобильная дорога М-4 «Дон» - от Москвы через Воронеж, Ростов-на-Дону, Краснодар до Новороссийска. Реконструкция с последующей эксплуатацией на платной основе автомобильной дороги М-4 «Дон» от Москвы через Воронеж, Ростов-на-Дону, Краснодар до Новороссийска на участке км 1024 - км 1091 в Ростовской области». Этап №5. Строительство автомобильной дороги М-4 «Дон» на участке км 1036+823 –км 1072+321»</t>
  </si>
  <si>
    <t>800</t>
  </si>
  <si>
    <t>797</t>
  </si>
  <si>
    <t>Выполнение подготовительных работ по объекту «Строительство скоростной автомобильной дороги Казань – Екатеринбург на участке Дюртюли – Ачит». Этап 1, км 90 – км 140, Республика Башкортостан</t>
  </si>
  <si>
    <t>Выполнение подготовительных работ по объекту «Строительство скоростной автомобильной дороги Казань – Екатеринбург на участке Дюртюли – Ачит». Этап 2, км 140 – км 232, Пермский край</t>
  </si>
  <si>
    <t>80000000000</t>
  </si>
  <si>
    <t>57000000000</t>
  </si>
  <si>
    <t>801</t>
  </si>
  <si>
    <t>802</t>
  </si>
  <si>
    <t>803</t>
  </si>
  <si>
    <t>242R665151, 824
242R600000</t>
  </si>
  <si>
    <t>Приобретение лицензии LanDocs</t>
  </si>
  <si>
    <t>Приобретение системы хранения данных</t>
  </si>
  <si>
    <t>Возмездное оказание услуг о проведении государственной экспертизы проектной документации в части проведения проверки достоверности определения сметной стоимости по объекту «Автомобильная дорога М-4 «Дон» Москва – Воронеж – Ростов-на-Дону – Краснодар – Новороссийск. Строительство транспортной развязки в разных уровнях на км 1522+200 автомобильной дороги М-4 «Дон», Краснодарский край»</t>
  </si>
  <si>
    <t>Возмездное оказание услуг о проведении государственной экспертизы проектной документации и результатов инженерных изысканий, включая проведение проверки достоверности определения сметной стоимости по объекту «Автомобильная дорога М-4 «Дон» Москва – Воронеж – Ростов-на-Дону – Краснодар – Новороссийск. Прочие объекты комплексного обустройства. Наружное электроосвещение и электроснабжение на участках км 527+550 км 544+850, км 545+250 км 628+450, Воронежская область»</t>
  </si>
  <si>
    <t>Выполнение комплекса работ по переустройству инженерных коммуникаций ПАО «Газпром» в рамках подготовки территории при строительстве автомобильной дороги Казань – Екатеринбург на участке Дюртюли – Ачит.</t>
  </si>
  <si>
    <t>Оказание услуг по выполнению экспертизы отчетов об определении рыночной стоимости</t>
  </si>
  <si>
    <t>806</t>
  </si>
  <si>
    <t>807</t>
  </si>
  <si>
    <t>Оказание услуг по выполнению экспертизы отчетов об определении рыночной стоимости недвижимого имущества; движимого имущества; арендной (субарендной) платы на право пользования недвижимым имуществом; объектов придорожного сервиса/АЗС с обязательным применением доходного подхода; величины соразмерной платы за право ограниченного пользования (сервитут) земельными участками; размера возмещения, включающего величину арендной платы, а также компенсацию убытков (в т.ч. упущенная выгода)</t>
  </si>
  <si>
    <t>Оказание услуг по изготовлению отчетов об определении рыночной стоимости недвижимого имущества; права заключения договора аренды; объектов дорожного сервиса/АЗС с обязательным применением доходного подхода; движимого имущества; величины соразмерной платы за право ограниченного пользования (сервитут) земельными участками; размера возмещения, включающего величину арендной платы, а также компенсацию убытков (в т.ч. упущенная выгода)</t>
  </si>
  <si>
    <t>В соответствии с Федеральным законом от 29.07.1998 года № 135-ФЗ «Об оценочной деятельности в Российской Федерации», а также Федеральным стандартам оценки: № № 1, 2, 3, 7, 10</t>
  </si>
  <si>
    <t>Покупка электрической энергии (мощности) в точках поставки на автомобильной дороге М-12 «Москва-Казань» 1 и 2 этапы, Владимирская область</t>
  </si>
  <si>
    <t>Покупка электрической энергии (мощности) в точках поставки на автомобильной дороге М-3 «Украина» км 160 – км 173, км 174+500 – км 195, Калужская область</t>
  </si>
  <si>
    <t>17000000000</t>
  </si>
  <si>
    <t>2900000000</t>
  </si>
  <si>
    <t>28.13</t>
  </si>
  <si>
    <t>28.13.23.000</t>
  </si>
  <si>
    <t>81.10</t>
  </si>
  <si>
    <t>81.10.1</t>
  </si>
  <si>
    <t>Поставка компрессора для системы кондиционирования</t>
  </si>
  <si>
    <t>Оказание услуг на техническое обслуживание и эксплуатацию административно-бытового комплекса</t>
  </si>
  <si>
    <t>Возмещение стоимости услуг по обеспечению энергоснабжением</t>
  </si>
  <si>
    <t>35.1</t>
  </si>
  <si>
    <t>35.11.10</t>
  </si>
  <si>
    <t>Осуществление технологического присоединения энергопринимающих устройств по адресу: Калужская область, автомобильная дорога общего пользования федерального значения М-3 "Украина" – от Москвы через Калугу, Брянск до границы с Украиной (на Киев), км 106+753 - 343+100, путепровод км 335+654</t>
  </si>
  <si>
    <t>808</t>
  </si>
  <si>
    <t>809</t>
  </si>
  <si>
    <t>810</t>
  </si>
  <si>
    <t>814</t>
  </si>
  <si>
    <t>816</t>
  </si>
  <si>
    <t>815</t>
  </si>
  <si>
    <t>817</t>
  </si>
  <si>
    <t>818</t>
  </si>
  <si>
    <t>819</t>
  </si>
  <si>
    <t>821</t>
  </si>
  <si>
    <t>Возмездное оказания услуг о проведении государственной экспертизы в части проведения проверки достоверности определения сметной стоимости по объекту «Строительство и реконструкция автомобильной дороги М-1 «Беларусь» - от Москвы до границы с Республикой Белоруссия (на Минск, Брест). Реконструкция с последующей эксплуатацией на платной основе автомобильной дороги М-1 «Беларусь» - от Москвы через Смоленск до границы с Республикой Беларусь (на Минск, Брест) на участке км 33 - км 84, Московская область</t>
  </si>
  <si>
    <t>Возмездное оказание услуг о проведении государственной экспертизы в части проведения проверки достоверности определения сметной стоимости по объекту «А-113 строящаяся Центральная кольцевая автомобильная дорога (Московская область). Участок Центральной кольцевой автомобильной дороги Московской области от транспортной развязки №18 пускового комплекса №3 до транспортной развязки №31 (пересечение с автомобильной дорогой М-10 «Россия», граница работ по пусковому комплексу №5)». «Строительство съезда №5 и эстакады в его составе на транспортной развязке №18»</t>
  </si>
  <si>
    <t>Возмездное оказание услуг о проведении государственной экспертизы проектной документации и результатов инженерных изысканий, включая проведение проверки достоверности определения сметной стоимости по объекту «Автомобильная дорога А-107 «Московское малое кольцо» Икша - Ногинск -Бронницы - Голицыно - Истра. Капитальный ремонт моста через реку Вяземка на км 0+753 Минско-Можайского шоссе, Московская область»</t>
  </si>
  <si>
    <t>824</t>
  </si>
  <si>
    <t>822</t>
  </si>
  <si>
    <t>823</t>
  </si>
  <si>
    <t>92000000000</t>
  </si>
  <si>
    <t>Республик5а Татарстан</t>
  </si>
  <si>
    <t>Осуществление технологического присоединения энергопринимающих устройств заявителя электроосвещения объекта: «Строительство скоростной автомобильной дороги Казань – Екатеринбург на участке Дюртюли – Ачит», 3 этап км 232 – км 275, Свердловская область, БКРТП-13</t>
  </si>
  <si>
    <t>Осуществление технологического присоединения энергопринимающих устройств заявителя электроосвещения объекта: «Строительство скоростной автомобильной дороги Казань – Екатеринбург на участке Дюртюли – Ачит», 3 этап км 232 – км 275, Свердловская область, БКРТП-7</t>
  </si>
  <si>
    <t>Государственная экспертиза результатов инженерных изысканий по объекту «М 12 «Строящаяся скоростная автомобильная дорога Москва - Нижний Новгород – Казань», 1 этап км 0 – км 80, Московская, Владимирская области (от пересечения с автомобильной дорогой федерального значения А-108 «Московское большое кольцо» до пересечения с автомобильной дорогой федерального значения М-7 «Волга»)»</t>
  </si>
  <si>
    <t>Договор об осуществлении технологического присоединения к электрическим сетям для электроснабжения объекта "Устранение «узких» мест на основных направлениях транспортных коридоров в Московской агломерации. А-113 Строящаяся Центральная кольцевая автомобильная дорога (Московской области). Участок Центральной кольцевой автомобильной дороги Московской области от ПК 237+10 до ПК 279+60 пускового комплекса № 5, обход 
д. Малые Вяземы Одинцовского района Московской области (1 очередь строительства)"</t>
  </si>
  <si>
    <t>«Автомобильная дорога М-4 «Дон» Москва – Воронеж - Ростов-на-Дону – Краснодар - Новороссийск. Комплексное обустройство для организации последующей эксплуатации на платной основе дороги М-4 «Дон» - от Москвы через Воронеж, Ростов-на-Дону, Краснодар до Новороссийска на участке км 777 – км 933 в Ростовской области. Электроснабжение"</t>
  </si>
  <si>
    <t>«Автомобильная дорога М-4 «Дон» Москва – Воронеж - Ростов-на-Дону – Краснодар - Новороссийск. Комплексное обустройство для организации последующей эксплуатации на платной основе дороги М-4 «Дон» - от Москвы через Воронеж, Ростов-на-Дону, Краснодар до Новороссийска на участке км 777 – км 933 в Ростовской области. Шумозащитные экраны"</t>
  </si>
  <si>
    <t>«Автомобильная дорога М-4 «Дон» Москва – Воронеж - Ростов-на-Дону – Краснодар - Новороссийск. Комплексное обустройство для организации последующей эксплуатации на платной основе дороги М-4 «Дон» - от Москвы через Воронеж, Ростов-на-Дону, Краснодар до Новороссийска на участке км 777 – км 933 в Ростовской области. Снегозащитные лесные полосы"</t>
  </si>
  <si>
    <t>«Автомобильная дорога М-4 «Дон» Москва – Воронеж - Ростов-на-Дону – Краснодар - Новороссийск. Комплексное обустройство для организации последующей эксплуатации на платной основе дороги М-4 «Дон» - от Москвы через Воронеж, Ростов-на-Дону, Краснодар до Новороссийска на участке км 777 – км 933 в Ростовской области. Барьерные ограждения"</t>
  </si>
  <si>
    <t>Возмездное оказание услуги по экспертному сопровождению в части оценки соответствия изменений, внесенных в проектную документацию, получившую положительное заключение государственной экспертизы (00414- 20/ГГЭ-21672/15-01 от 23.04.2020), по документации объекта «Автомобильная дорога М-4 «Дон» – от Москвы через Воронеж, Ростов-на-Дону, Краснодар до Новороссийска. Реконструкция с последующей эксплуатацией на платной основе автомобильной дороги М-4 «Дон» от Москвы через Воронеж, Ростов-на-Дону, Краснодар до Новороссийска на участке км 715 - км 777, Воронежская область».</t>
  </si>
  <si>
    <t>826</t>
  </si>
  <si>
    <t>828</t>
  </si>
  <si>
    <t>829</t>
  </si>
  <si>
    <t>Оказание услуг по оценке в целях обеспечения строительства объекта автомобильной дороги общего пользования федерального значения «Строительство скоростной автомобильной дороги Казань – Екатеринбург на участке Дюртюли – Ачит»: определение величины соразмерной платы за право ограниченного пользования земельными участками, в том числе частями земельных участков (сервитут); 
 определение размера возмещения убытков (упущенной выгоды), вызванных ограниченным правом пользования земельным участком; определение размера компенсационной выплаты правообладателю, вызванной совершением действий, связанных с рекультивацией земельного участка.</t>
  </si>
  <si>
    <t>45000000000
80000000000</t>
  </si>
  <si>
    <t>г.Москва
Республика Башкортостан</t>
  </si>
  <si>
    <t>Приобретение прав на использование Автоматизированной информационной системы "ДельтаБезопасность"</t>
  </si>
  <si>
    <t>Услуги по предоставлению доступа к экземплярам профессиональных справочных систем "Техэксперт"</t>
  </si>
  <si>
    <t>61.20</t>
  </si>
  <si>
    <t>61.20.20</t>
  </si>
  <si>
    <t>Предоставление неисключительных прав использования программного обеспечения "S-INFO Desktop-настольное решение"</t>
  </si>
  <si>
    <t>Приобретение прав пользования программого обеспечения на условии простых (неисключительных) лицензий 1С: Предприятие 8</t>
  </si>
  <si>
    <t>Оказание услуг по предоставлению корпоративной мобильной связи</t>
  </si>
  <si>
    <t>Выполнение работ по капитальному ремонту путепровода на км 1396+996 автомобильной дороги М-4 «Дон» Москва - Воронеж - Ростов-на-Дону- Краснодар - Новороссийск, Краснодарский край</t>
  </si>
  <si>
    <t>Выполнение работ по ремонту моста через реку Локнава на км 231+575 автомобильной дороги М-3 «Украина» Москва – Калуга – Брянск – граница с Украиной, Калужская область</t>
  </si>
  <si>
    <t>Выполнение работ по ремонту моста через реку Брынь на км 254+100 автомобильной дороги М-3 «Украина» Москва – Калуга – Брянск – граница с Украиной, Калужская область</t>
  </si>
  <si>
    <t>Выполнение работ по ремонту моста через реку Хмость на км 357+630 (левый, правый) автомобильной дороги М-1 «Беларусь» Москва – граница с республикой Белоруссия, Смоленская область</t>
  </si>
  <si>
    <t>Выполнение планово-предупредительных работ на мосту через р. Северский Донец на км 930+652 (левый) на автомобильной дороге М-4 «Дон» Москва – Воронеж – Ростов-на-Дону – Краснодар – Новороссийск, Ростовская область</t>
  </si>
  <si>
    <t>Автомобильная дорога М-1 «Беларусь» Москва – граница с республикой Белоруссия. Строительство площадки отдыха на км 445 автомобильной дороги М-1 «Беларусь»</t>
  </si>
  <si>
    <t xml:space="preserve">Выполнение работ по восстановлению изношенного верхнего слоя покрытия  автомобильной дороги М-4 «Дон» Москва - Воронеж – Ростов-на-Дону – Краснодар – Новороссийск на участке км 1364+686 - км 1373+372, Краснодарский  край </t>
  </si>
  <si>
    <t xml:space="preserve">Выполнение работ по восстановлению изношенного верхнего слоя покрытия  автомобильной дороги М-4 «Дон» Москва - Воронеж – Ростов-на-Дону – Краснодар – Новороссийск на участке км 1373+372 - км 1386+380, Краснодарский  край </t>
  </si>
  <si>
    <t xml:space="preserve">Выполнение работ по ремонту автомобильной дороги М-4 «Дон» Москва - Воронеж – Ростов-на-Дону – Краснодар – Новороссийск на участке км 1386+380 - км 1406+000, Краснодарский  край </t>
  </si>
  <si>
    <t xml:space="preserve">Выполнение работ по ремонту автомобильной дороги М-4 «Дон» Москва - Воронеж – Ростов-на-Дону – Краснодар – Новороссийск на участке км 1406+000 - км 1428+185, Краснодарский  край </t>
  </si>
  <si>
    <t>Выполнение работ по ремонту автомобильной дороги А-107 "Московское малое кольцо" Икша - Ногинск - Бронницы - Голицыно - Истра - Икша на участках км 207+000 – км 216+000, км 216+000 - км 227+000, км 227+000 - км 236+000,Московская область</t>
  </si>
  <si>
    <t>Осуществление технологического присоединения для электроснабжения объектов дорожного хозяйства на автомобильной дороге М-3 «Украина», км 90+650, Калужская область</t>
  </si>
  <si>
    <t>Осуществление технологического присоединения для электроснабжения объектов дорожного хозяйства на автомобильной дороге М-3 «Украина», км 123+200, Калужская область</t>
  </si>
  <si>
    <t>Исполнение обязанностей заместителя председателя Научно-технического совета Государственной компании «Российские автомобильные дороги» (Ушаков В.В.)</t>
  </si>
  <si>
    <t>«Устранение узких мест на основных направлениях транспортных коридоров в Московской агломерации. А-113 Строящаяся Центральная кольцевая автомобильная дорога (Московская область). Участок Центральной кольцевой автомобильной дороги Московской области от ПК237+10 до ПК279+60 пускового комплекса № 5, обход д. Малые Вяземы Одинцовского района Московской области» (2 очередь строительства. Путепроводы №2 и №3. Промежуточные опоры)</t>
  </si>
  <si>
    <t>859</t>
  </si>
  <si>
    <t>858</t>
  </si>
  <si>
    <t>853</t>
  </si>
  <si>
    <t>854</t>
  </si>
  <si>
    <t>855</t>
  </si>
  <si>
    <t>856</t>
  </si>
  <si>
    <t>857</t>
  </si>
  <si>
    <t>852</t>
  </si>
  <si>
    <t>844</t>
  </si>
  <si>
    <t>845</t>
  </si>
  <si>
    <t>846</t>
  </si>
  <si>
    <t>847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</si>
  <si>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</si>
  <si>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</si>
  <si>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</si>
  <si>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</si>
  <si>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</si>
  <si>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</si>
  <si>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</si>
  <si>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</si>
  <si>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</si>
  <si>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</si>
  <si>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</si>
  <si>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</si>
  <si>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</si>
  <si>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Оказание услуг по изготовлению отчетов об определении рыночной стоимости объектов дорожного сервиса/АЗС с обязательным применением доходного подхода</t>
  </si>
  <si>
    <t>Возмездное оказание услуг об экспертном сопровождении в части оценки соответствия изменений, внесенных в проектную документацию, получившую положительное заключение государственной экспертизы (02264-21/ГГЭ-27410/15-01 от 30.06.2021), по документации объекта «А-113 строящаяся Центральная кольцевая автомобильная дорога (Московская область). Участок Центральной кольцевой автомобильной дороги Московской области от транспортной развязки № 18 пускового комплекса № 3 до транспортной развязки № 31 (пересечение с автомобильной дорогой М-10 «Россия», граница работ по пусковому комплексу № 5)». «Строительство съезда № 5 и эстакады в его составе на транспортной развязке № 18»</t>
  </si>
  <si>
    <t>860</t>
  </si>
  <si>
    <t>861</t>
  </si>
  <si>
    <t>Поставка комплекта мебели для кабинета руководителя</t>
  </si>
  <si>
    <t>Поставка комплекта кресел для кабинета руководителя</t>
  </si>
  <si>
    <t>81.1</t>
  </si>
  <si>
    <t>Возмещение стоимости услуг по снабжению холодной водой, снабжению электроэнергией, отоплению, сбросу сточных вод в систему канализации, услуг по вывозу мусора, а также иных услуг соответствующих организаций</t>
  </si>
  <si>
    <t>Возмещение стоимости коммунальных, эксплуатационных услуг по снабжению холодной водой, снабжению электроэнергией, отоплению, сбросу сточных вод в систему канализации, услуг по вывозу мусора, а также иных услуг соответствующих организаций</t>
  </si>
  <si>
    <t xml:space="preserve">Снабжение арендуемой площади  холодной водой, электроэнергией, отоплением, принятие сточных вод в систему канализации, вывоз мусора. </t>
  </si>
  <si>
    <t>Краснодарской край</t>
  </si>
  <si>
    <t>Оказание услуг по изготовлению отчетов об определении рыночной стоимости субарендной платы (постоянной и оборотной арендной платы) за право пользования недвижимым имуществом с предполагаемым использованием под размещение объектов дорожного сервиса (с обязательным применением доходного подхода); движимого имущества; величины соразмерной платы за право ограниченного пользования (сервитут) земельным участком; величины арендной (субарендной) платы за право пользования земельным участком; размера возмещения, включающего величину арендной платы, а также компенсацию убытков (в т.ч. упущенную выгоду).</t>
  </si>
  <si>
    <t>Осуществление технологического присоединения энергопринимающих устройств заявителя для электроснабжения объекта: «Строительство скоростной автомобильной дороги Казань – Екатеринбург на участке Дюртюли – Ачит», 2 этап км 140 – км 232, Пермский край, 2БКРТП №1</t>
  </si>
  <si>
    <t>Осуществление технологического присоединения энергопринимающих устройств заявителя для электроснабжения объекта: «Строительство скоростной автомобильной дороги Казань – Екатеринбург на участке Дюртюли – Ачит», 2 этап км 140 – км 232, Пермский край, 2БКРТП №2</t>
  </si>
  <si>
    <t>Осуществление технологического присоединения энергопринимающих устройств заявителя для электроснабжения объекта: «Строительство скоростной автомобильной дороги Казань – Екатеринбург на участке Дюртюли – Ачит», 2 этап км 140 – км 232, Пермский край, 2БКРТП №3</t>
  </si>
  <si>
    <t>Осуществление технологического присоединения энергопринимающих устройств заявителя для электроснабжения объекта: «Строительство скоростной автомобильной дороги Казань – Екатеринбург на участке Дюртюли – Ачит», 2 этап км 140 – км 232, Пермский край, 2БКРТП №4</t>
  </si>
  <si>
    <t>Выполнение инженерных изысканий, разработка проектно-сметной и технической документации по объекту: «Автомобильная дорога А-107 «Московское малое кольцо» Икша – Ногинск – Бронницы – Голицыно – Истра. Капитальный ремонт автомобильной дороги на км 231+300 (включая мост через реку Пахра), Московская область»</t>
  </si>
  <si>
    <t>Выполнение инженерных изысканий, разработка проектно-сметной и технической документации по объекту: «Автомобильная дорога А-107 «Московское малое кольцо» Икша – Ногинск – Бронницы – Голицыно – Истра. Ремонт моста через реку Рожайка на км 194+853, Московская область»</t>
  </si>
  <si>
    <t>Разработка проектной документации по объекту: "Комплексное обустройство автомобильной дороги А-289 «Краснодар – Славянск на Кубани – Темрюк – автомобильная дорога А-290» для последующей эксплуатацией на платной основе"</t>
  </si>
  <si>
    <t>242R665151,
824</t>
  </si>
  <si>
    <t xml:space="preserve">Предоставление (передача) неисключительного права на использование системы автоматизированного проектирования (САПР) "Платформы nanoCAD" 22  </t>
  </si>
  <si>
    <t>Предоставление неисключительных прав на использование ПО "Лицензия на право использования СКЗИ "КриптоПро JCP" версии 2.0</t>
  </si>
  <si>
    <t>Предоставление права на использование программы для ЭВМ «Программа автоматизированной разработки документов Doczilla»</t>
  </si>
  <si>
    <t xml:space="preserve">Приобретение жестких дисков </t>
  </si>
  <si>
    <t>42.11.20
42.13.20</t>
  </si>
  <si>
    <t>Выполнение комплекса работ и услуг по объекту «Строительство скоростной автомобильной дороги Казань – Екатеринбург на участке Дюртюли – Ачит». Этап 2, км 140 – км 232, Пермский край»</t>
  </si>
  <si>
    <t>Выполнение комплекса работ и услуг по объекту «Строительство скоростной автомобильной дороги Казань – Екатеринбург на участке Дюртюли – Ачит». Этап 3, км 232 – км 275, Свердловская область»</t>
  </si>
  <si>
    <t>65000000000</t>
  </si>
  <si>
    <t>Выполнение работ по капитальному ремонту путепровода через автомобильную дорогу на км 32+700 автомобильной дороги А-105 «Подъездная дорога от Москвы к аэропорту Домодедово», Московская область</t>
  </si>
  <si>
    <t>Покупка электрической энергии (мощности) в точках поставки на автомобильной дороге М-4 «Дон» км 517 - км 544, км 633 - км 715, Воронежская область</t>
  </si>
  <si>
    <t>2,3</t>
  </si>
  <si>
    <t>77.3</t>
  </si>
  <si>
    <t>Предоставление Арендатору во временное владение и пользование движимого имущества</t>
  </si>
  <si>
    <t>Возмездное оказание услуг о проведении государственной экспертизы в части проведения проверки достоверности определения сметной стоимости по объекту «Автомобильная дорога М-4 «Дон» - от Москвы через Воронеж, Ростов-на-Дону, Краснодар до Новороссийска. Реконструкция с последующей эксплуатацией на платной основе автомобильной дороги М-4 «Дон» 
от Москвы через Воронеж, Ростов-на-Дону, Краснодар до Новороссийска на участке км 715 - км 777, Воронежская область</t>
  </si>
  <si>
    <t>31.01.12</t>
  </si>
  <si>
    <t>866</t>
  </si>
  <si>
    <t>867</t>
  </si>
  <si>
    <t>868</t>
  </si>
  <si>
    <t>869</t>
  </si>
  <si>
    <t>870</t>
  </si>
  <si>
    <t>871</t>
  </si>
  <si>
    <t>883</t>
  </si>
  <si>
    <t>884</t>
  </si>
  <si>
    <t>885</t>
  </si>
  <si>
    <t>886</t>
  </si>
  <si>
    <t>887</t>
  </si>
  <si>
    <t>888</t>
  </si>
  <si>
    <t xml:space="preserve">Об осуществлении  рейтинговых действий  </t>
  </si>
  <si>
    <t>Выполнение комплекса работ по лесовосстановлению или лесоразведению лесных культур, методом посадки лесных культур на территории Московской области в рамках перевода земель лесного фонда в земли иных категорий для строительства объекта М-12 «Строящаяся скоростная автомобильная дорога Москва - Нижний Новгород – Казань», 1 этап км 0 – км 12,  Московская область (от пересечения с автомобильной дорогой федерального значения А-108 «Московское большое кольцо» до р. Киржач)</t>
  </si>
  <si>
    <t>В соответствии с действующим законодательством РФ и нормативными требованиями ГК "Автодор</t>
  </si>
  <si>
    <t>Содержание искусственных сооружений на участках автомобильной дороги общего пользования федерального значения А-108 «Московское большое кольцо» Дмитров – Сергиев Посад – Орехово-Зуево – Воскресенск – Михнево – Балабаново – Руза – Клин – Дмитров, на участке обхода городов Орехово-Зуево и Ликино-Дулево. Объекты: "Путепровод на км 187+418, путепровод на км 188+268"</t>
  </si>
  <si>
    <t>Содержание искусственных сооружений на участках автомобильной дороги общего пользования федерального значения А-108 «Московское большое кольцо» Дмитров – Сергиев Посад – Орехово-Зуево – Воскресенск – Михнево – Балабаново – Руза – Клин – Дмитров, на участке обхода городов Орехово-Зуево и Ликино-Дулево. Объекты: «Водопропускные трубы на км 180+624 (2), км 180+624 (5), км 180+624 (8), км 180+624 (14)»</t>
  </si>
  <si>
    <t>Выполнение комплекса работ по содержанию автомобильной дороги общего пользования федерального значения А-108 «Московское большое кольцо» Дмитров – Сергиев Посад – Орехово-Зуево – Воскресенск – Михнево – Балабаново – Руза – Клин – Дмитров на участке обхода городов Орехово-Зуево и Ликино-Дулево в Московской области</t>
  </si>
  <si>
    <t>Выполнение комплекса работ по выявлению пересечений границ лесопарковых и зеленых зон с границами участков лесного фонда, формирующих проектируемую полосу отвода объекта «Строящаяся скоростная автомобильная дорога М-12 Москва – Нижний Новгород – Казань» (этап 5)</t>
  </si>
  <si>
    <t>Возмездное оказание услуг о проведении государственной экспертизы в части проведения проверки достоверности определения сметной стоимости по объекту «Автомобильная дорога М-4 «Дон» – от Москвы через Воронеж, Ростов-на-Дону, Краснодар до Новороссийска. Строительство с последующей эксплуатацией на платной основе автомобильной дороги М-4 «Дон» – от Москвы через Воронеж, Ростов-на-Дону, Краснодар до Новороссийска на участке дальнегозападного обхода г. Краснодара»</t>
  </si>
  <si>
    <t>Возмездное оказание услуг о проведении государственной экспертизы в части проведения проверки достоверности определения сметной стоимости по объекту «Автомобильная дорога М-4 «Дон» - от Москвы через Воронеж, Ростов-на-Дону, Краснодар до Новороссийска. Реконструкция с последующей эксплуатацией на платной основе автомобильной дороги М-4 «Дон» от Москвы через Воронеж, Ростов-на-Дону, Краснодар до Новороссийска на участке км 1024 – км 1091 в Ростовской области». Этап № 1. Реконструкция автомобильной дороги М-4 «Дон» на участке км 1079+943 – км 1081+866. Этап № 2. Реконструкция автомобильной дороги М-4 «Дон» на участке км 1072+321 – км 1079+943 и км 1081+866 – км 1091»</t>
  </si>
  <si>
    <t>71.11.33</t>
  </si>
  <si>
    <t>71.11</t>
  </si>
  <si>
    <t>891</t>
  </si>
  <si>
    <t>892</t>
  </si>
  <si>
    <t>Экспертное сопровождение в части оценки соответствия изменений, внесенных в проектную документацию, получившую положительное заключение государственной экспертизы  по объекту "М-12 «Строящаяся скоростная автомобильная дорога Москва-Нижний Новгород-Казань», 5 этап км 347 – км 454, Нижегородская область (от пересечения с автомобильной дорогой федерального значения Р-158 «Нижний Новгород – Арзамас – Саранск – Исса –Пенза – Саратов» до пересечения с автомобильной дорогой регионального значения 22К-0162 «Работки – Порецкое»). Основные объекты строительства. Этап 2"</t>
  </si>
  <si>
    <t>Поставка программного обеспечения для автоматизации и управления процессом рассмотрения и согласования проектной и рабочей документации на условиях простой неисключительной лицензии</t>
  </si>
  <si>
    <t>42.11.</t>
  </si>
  <si>
    <t>Выполнение работ по содержанию автомобильных дорог Государственной компании «Российские автомобильные дороги». Нанесение горизонтальной дорожной разметки на участках автомобильных дорог: М-1 «Беларусь» Москва - граница с Республикой Белоруссия км 17+083 - км 456+780; М-3 «Украина» Москва-Калуга-Брянск-граница с Украиной км 496+000 – км 511+000 (в Московской, Смоленской и Курской областях)</t>
  </si>
  <si>
    <t>Выполнение работ по содержанию автомобильных дорог Государственной компании «Российские автомобильные дороги». Нанесение горизонтальной дорожной разметки на участках автомобильных дорог: М-1 «Беларусь» Москва - граница с Республикой Белоруссия км 17+083 - км 456+780; М-3 «Украина» Москва-Калуга-Брянск-граница с Украиной км 65+200 – км 496+000, км 511+000 - км 518+494, км 519+146 – км 519+868; А-113 ЦКАД от транспортной развязки № 18 до транспортной развязки № 31, включая съезд № 8 с А-113 ЦКАД (на пересечении с М-10 «Россия») и съезд № 5 с А-113 (на пересечении с М-11 «Нева»); А-108 «Московское большое кольцо» Дмитров – Сергиев Посад – Орехово-Зуево – Воскресенск – Михнево – Балабаново – Руза – Клин – Дмитров на участке обхода городов Орехово-Зуево и Ликино-Дулево; на объектах, обеспечивающие доступ к скоростной автомобильной дороге М-11 «Нева» Москва - Санкт-Петербург: Софийская транспортная развязка (в Московской, Смоленской, Калужской и Брянской областях и г. Санкт-Петербурге)</t>
  </si>
  <si>
    <t>46000000000
66000000000
38000000000</t>
  </si>
  <si>
    <t>Московская область
Соленская область
Курская область</t>
  </si>
  <si>
    <t>46000000000
29000000000
66000000000
15000000000
40000000000</t>
  </si>
  <si>
    <t>Московская область
Калужская область
Смоленская область
Брянская область
г.Санкт-Петербург</t>
  </si>
  <si>
    <t>893</t>
  </si>
  <si>
    <t>Возмездное оказание услуг о проведении государственной экспертизы в части проведения проверки достоверности определения сметной стоимости по объекту «Автомобильная дорога М-1 «Беларусь» – от Москвы до границы с Республикой Белоруссия (на Минск, Брест). Строительство экодука на 184 км автомобильной дороги М-1 «Беларусь»</t>
  </si>
  <si>
    <t>Возмездное оказание услуг о проведении государственной экспертизы проектной документации и результатов инженерных изысканий, включая проведение проверки достоверности определения сметной стоимости по объекту «Автомобильная дорога М-1 «Беларусь» – от Москвы до границы с Республикой Белоруссия (на Минск, Брест). Подъездная автомобильная дорога от 1-го Успенского шоссе до нового выхода на МКАД. Устройство искусственного электроосвещения на участке км 0+000 – км 3+300, Московская область», «Автомобильная дорога М-1 «Беларусь» – от Москвы до границы с Республикой Белоруссия (на Минск, Брест). Устройство искусственного электроосвещения на участках км 132+000 – км 160+000, км 198+000 - км 215+000, Московская и Смоленская область»</t>
  </si>
  <si>
    <t>Возмездное оказание услуг о проведении государственной экспертизы в части проведения проверки достоверности определения сметной стоимости по объекту «Реконструкция с последующей эксплуатацией на платной основе автомобильной дороги М-1 «Беларусь» - от Москвы через Смоленск до границы с Республикой Беларусь (на Минск, Брест) на участке км 84 - км 132, Московская область. Строительство транспортной развязки на км 86»</t>
  </si>
  <si>
    <t>Возмездное оказание услуг о проведении государственной экспертизы в части проведения проверки достоверности определения сметной стоимости по объекту «Автомобильная дорога М-4 «Дон» Москва – Воронеж – Ростов-на-Дону – Краснодар – Новороссийск. Комплексное обустройство для организации последующей эксплуатации на платной основе дороги М-4 «Дон» – от Москвы через Воронеж, Ростов-на-Дону, Краснодар до Новороссийска на участке км 777 – км 933 в Ростовской области»</t>
  </si>
  <si>
    <t>895</t>
  </si>
  <si>
    <t>896</t>
  </si>
  <si>
    <t>897</t>
  </si>
  <si>
    <t>898</t>
  </si>
  <si>
    <t>62.01.29</t>
  </si>
  <si>
    <t>Сервисная подписка на новые версии и техническую поддержку программы для ЭВМ "Business Studio"</t>
  </si>
  <si>
    <t>Предоставление права на использование программного обеспечения Система обмена файлами с внутренними и внешними пользователями Secret Cloud Enterprise</t>
  </si>
  <si>
    <t>Предоставление неисключительных прав на использование ПО "Printum"</t>
  </si>
  <si>
    <t>Поставка мобильных рабочих мест</t>
  </si>
  <si>
    <t xml:space="preserve"> Поставка картриджей</t>
  </si>
  <si>
    <t>Предоставление неисключительных прав на использование ПО "Лицензия на право использования КриптоПро из состава ПАК службы УЦ"</t>
  </si>
  <si>
    <t>Оказание услуг по осуществлению авторского надзора на объекте: «Строительство скоростной автомобильной дороги Казань – Екатеринбург на участке Дюртюли – Ачит», 2 этап км 140 – км 232, Пермский край»</t>
  </si>
  <si>
    <t>Оказание услуг по осуществлению авторского надзора на объекте: «Строительство скоростной автомобильной дороги Казань – Екатеринбург на участке Дюртюли – Ачит», 3 этап км 232 – км 275, Свердловская область»</t>
  </si>
  <si>
    <t>900</t>
  </si>
  <si>
    <t>909</t>
  </si>
  <si>
    <t>899</t>
  </si>
  <si>
    <t>908</t>
  </si>
  <si>
    <t>910</t>
  </si>
  <si>
    <t>911</t>
  </si>
  <si>
    <t>912</t>
  </si>
  <si>
    <t>913</t>
  </si>
  <si>
    <t>914</t>
  </si>
  <si>
    <t>915</t>
  </si>
  <si>
    <t>916</t>
  </si>
  <si>
    <t>901</t>
  </si>
  <si>
    <t>902</t>
  </si>
  <si>
    <t>903</t>
  </si>
  <si>
    <t>904</t>
  </si>
  <si>
    <t>905</t>
  </si>
  <si>
    <t>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</si>
</sst>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mmmm&quot; &quot;yyyy"/>
    <numFmt numFmtId="166" formatCode="#,##0.00&quot;р.&quot;"/>
    <numFmt numFmtId="167" formatCode="[$-419]mmmm\ yyyy;@"/>
    <numFmt numFmtId="168" formatCode="#,##0.00;[Red]#,##0.00"/>
    <numFmt numFmtId="169" formatCode="#,##0.00\ _₽"/>
  </numFmts>
  <fonts count="18" x14ac:knownFonts="1">
    <font>
      <sz val="12"/>
      <color indexed="8"/>
      <name val="Times New Roman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2"/>
      <color theme="1"/>
      <name val="Times New Roman"/>
      <family val="2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10"/>
      </top>
      <bottom style="medium">
        <color indexed="8"/>
      </bottom>
      <diagonal/>
    </border>
    <border>
      <left/>
      <right/>
      <top style="thin">
        <color indexed="10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medium">
        <color indexed="8"/>
      </bottom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10"/>
      </right>
      <top style="medium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3">
    <xf numFmtId="0" fontId="0" fillId="0" borderId="0" applyNumberFormat="0" applyFill="0" applyBorder="0" applyProtection="0"/>
    <xf numFmtId="0" fontId="5" fillId="0" borderId="5"/>
    <xf numFmtId="0" fontId="6" fillId="0" borderId="5"/>
    <xf numFmtId="0" fontId="4" fillId="0" borderId="5"/>
    <xf numFmtId="0" fontId="8" fillId="0" borderId="5"/>
    <xf numFmtId="0" fontId="3" fillId="0" borderId="5"/>
    <xf numFmtId="0" fontId="6" fillId="0" borderId="5"/>
    <xf numFmtId="0" fontId="9" fillId="0" borderId="5" applyNumberFormat="0" applyFill="0" applyBorder="0" applyProtection="0"/>
    <xf numFmtId="164" fontId="2" fillId="0" borderId="5" applyFont="0" applyFill="0" applyBorder="0" applyAlignment="0" applyProtection="0"/>
    <xf numFmtId="0" fontId="10" fillId="0" borderId="5"/>
    <xf numFmtId="0" fontId="8" fillId="0" borderId="5"/>
    <xf numFmtId="44" fontId="6" fillId="0" borderId="5" applyFont="0" applyFill="0" applyBorder="0" applyAlignment="0" applyProtection="0"/>
    <xf numFmtId="0" fontId="1" fillId="0" borderId="5"/>
  </cellStyleXfs>
  <cellXfs count="202">
    <xf numFmtId="0" fontId="0" fillId="0" borderId="0" xfId="0" applyFont="1" applyAlignment="1"/>
    <xf numFmtId="49" fontId="13" fillId="0" borderId="6" xfId="0" applyNumberFormat="1" applyFont="1" applyFill="1" applyBorder="1" applyAlignment="1">
      <alignment horizontal="center" vertical="center" wrapText="1"/>
    </xf>
    <xf numFmtId="49" fontId="12" fillId="0" borderId="23" xfId="0" applyNumberFormat="1" applyFont="1" applyFill="1" applyBorder="1" applyAlignment="1">
      <alignment horizontal="center" vertical="center" wrapText="1"/>
    </xf>
    <xf numFmtId="0" fontId="13" fillId="0" borderId="13" xfId="0" applyNumberFormat="1" applyFont="1" applyFill="1" applyBorder="1" applyAlignment="1">
      <alignment horizontal="center" vertical="center" wrapText="1"/>
    </xf>
    <xf numFmtId="0" fontId="13" fillId="0" borderId="40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4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/>
    <xf numFmtId="0" fontId="13" fillId="0" borderId="22" xfId="0" applyNumberFormat="1" applyFont="1" applyFill="1" applyBorder="1" applyAlignment="1">
      <alignment horizontal="center" vertical="center" wrapText="1"/>
    </xf>
    <xf numFmtId="0" fontId="13" fillId="0" borderId="4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vertical="center" wrapText="1"/>
    </xf>
    <xf numFmtId="49" fontId="12" fillId="0" borderId="6" xfId="0" applyNumberFormat="1" applyFont="1" applyFill="1" applyBorder="1" applyAlignment="1">
      <alignment horizontal="center" vertical="center" textRotation="90" wrapText="1"/>
    </xf>
    <xf numFmtId="49" fontId="13" fillId="0" borderId="6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167" fontId="13" fillId="0" borderId="6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Alignment="1"/>
    <xf numFmtId="0" fontId="7" fillId="0" borderId="0" xfId="0" applyFont="1" applyFill="1" applyAlignment="1"/>
    <xf numFmtId="4" fontId="13" fillId="0" borderId="0" xfId="0" applyNumberFormat="1" applyFont="1" applyFill="1" applyAlignment="1"/>
    <xf numFmtId="0" fontId="12" fillId="0" borderId="9" xfId="0" applyNumberFormat="1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vertical="center" wrapText="1"/>
    </xf>
    <xf numFmtId="0" fontId="13" fillId="0" borderId="26" xfId="0" applyNumberFormat="1" applyFont="1" applyFill="1" applyBorder="1" applyAlignment="1">
      <alignment horizontal="center" vertical="center" wrapText="1"/>
    </xf>
    <xf numFmtId="49" fontId="13" fillId="0" borderId="26" xfId="0" applyNumberFormat="1" applyFont="1" applyFill="1" applyBorder="1" applyAlignment="1">
      <alignment horizontal="center" vertical="center" wrapText="1"/>
    </xf>
    <xf numFmtId="4" fontId="13" fillId="0" borderId="26" xfId="0" applyNumberFormat="1" applyFont="1" applyFill="1" applyBorder="1" applyAlignment="1">
      <alignment horizontal="center" vertical="center" wrapText="1"/>
    </xf>
    <xf numFmtId="165" fontId="12" fillId="0" borderId="27" xfId="0" applyNumberFormat="1" applyFont="1" applyFill="1" applyBorder="1" applyAlignment="1">
      <alignment horizontal="center" vertical="center" wrapText="1"/>
    </xf>
    <xf numFmtId="14" fontId="12" fillId="0" borderId="28" xfId="0" applyNumberFormat="1" applyFont="1" applyFill="1" applyBorder="1" applyAlignment="1">
      <alignment horizontal="center" vertical="center" wrapText="1"/>
    </xf>
    <xf numFmtId="0" fontId="13" fillId="0" borderId="29" xfId="0" applyNumberFormat="1" applyFont="1" applyFill="1" applyBorder="1" applyAlignment="1">
      <alignment horizontal="center" vertical="center" wrapText="1"/>
    </xf>
    <xf numFmtId="0" fontId="13" fillId="0" borderId="14" xfId="0" applyNumberFormat="1" applyFont="1" applyFill="1" applyBorder="1" applyAlignment="1">
      <alignment horizontal="center" vertical="center" wrapText="1"/>
    </xf>
    <xf numFmtId="0" fontId="13" fillId="0" borderId="14" xfId="0" applyNumberFormat="1" applyFont="1" applyFill="1" applyBorder="1" applyAlignment="1">
      <alignment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Alignment="1">
      <alignment vertical="top"/>
    </xf>
    <xf numFmtId="0" fontId="13" fillId="0" borderId="0" xfId="0" applyFont="1" applyFill="1" applyAlignment="1">
      <alignment vertical="top"/>
    </xf>
    <xf numFmtId="168" fontId="13" fillId="0" borderId="26" xfId="0" applyNumberFormat="1" applyFont="1" applyFill="1" applyBorder="1" applyAlignment="1">
      <alignment horizontal="center" vertical="center" wrapText="1"/>
    </xf>
    <xf numFmtId="168" fontId="13" fillId="0" borderId="0" xfId="0" applyNumberFormat="1" applyFont="1" applyFill="1" applyAlignment="1"/>
    <xf numFmtId="168" fontId="13" fillId="0" borderId="0" xfId="0" applyNumberFormat="1" applyFont="1" applyFill="1" applyAlignment="1">
      <alignment vertical="top"/>
    </xf>
    <xf numFmtId="49" fontId="13" fillId="0" borderId="6" xfId="0" applyNumberFormat="1" applyFont="1" applyFill="1" applyBorder="1" applyAlignment="1">
      <alignment horizontal="center" vertical="center"/>
    </xf>
    <xf numFmtId="168" fontId="13" fillId="0" borderId="6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top"/>
    </xf>
    <xf numFmtId="49" fontId="13" fillId="0" borderId="43" xfId="0" applyNumberFormat="1" applyFont="1" applyFill="1" applyBorder="1" applyAlignment="1">
      <alignment horizontal="center" vertical="center" wrapText="1"/>
    </xf>
    <xf numFmtId="49" fontId="13" fillId="0" borderId="46" xfId="0" applyNumberFormat="1" applyFont="1" applyFill="1" applyBorder="1" applyAlignment="1">
      <alignment horizontal="center" vertical="center" wrapText="1"/>
    </xf>
    <xf numFmtId="3" fontId="13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top"/>
    </xf>
    <xf numFmtId="4" fontId="13" fillId="0" borderId="6" xfId="0" applyNumberFormat="1" applyFont="1" applyFill="1" applyBorder="1" applyAlignment="1">
      <alignment horizontal="center" vertical="center"/>
    </xf>
    <xf numFmtId="167" fontId="13" fillId="0" borderId="6" xfId="0" applyNumberFormat="1" applyFont="1" applyFill="1" applyBorder="1" applyAlignment="1">
      <alignment horizontal="center" vertical="center"/>
    </xf>
    <xf numFmtId="49" fontId="13" fillId="0" borderId="6" xfId="3" applyNumberFormat="1" applyFont="1" applyFill="1" applyBorder="1" applyAlignment="1">
      <alignment horizontal="center" vertical="center" wrapText="1"/>
    </xf>
    <xf numFmtId="166" fontId="13" fillId="0" borderId="6" xfId="0" applyNumberFormat="1" applyFont="1" applyFill="1" applyBorder="1" applyAlignment="1">
      <alignment horizontal="center" vertical="center" wrapText="1"/>
    </xf>
    <xf numFmtId="1" fontId="13" fillId="0" borderId="6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4" fontId="13" fillId="0" borderId="6" xfId="1" applyNumberFormat="1" applyFont="1" applyFill="1" applyBorder="1" applyAlignment="1">
      <alignment horizontal="center" vertical="center" wrapText="1"/>
    </xf>
    <xf numFmtId="167" fontId="13" fillId="0" borderId="6" xfId="1" applyNumberFormat="1" applyFont="1" applyFill="1" applyBorder="1" applyAlignment="1">
      <alignment horizontal="center" vertical="center" wrapText="1"/>
    </xf>
    <xf numFmtId="169" fontId="13" fillId="0" borderId="6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top"/>
    </xf>
    <xf numFmtId="0" fontId="14" fillId="0" borderId="5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left" vertical="top" wrapText="1"/>
    </xf>
    <xf numFmtId="0" fontId="13" fillId="0" borderId="0" xfId="0" applyFont="1" applyFill="1" applyAlignment="1">
      <alignment horizontal="center" vertical="center"/>
    </xf>
    <xf numFmtId="0" fontId="13" fillId="0" borderId="52" xfId="0" applyNumberFormat="1" applyFont="1" applyFill="1" applyBorder="1" applyAlignment="1">
      <alignment horizontal="center" vertical="center"/>
    </xf>
    <xf numFmtId="49" fontId="12" fillId="0" borderId="52" xfId="0" applyNumberFormat="1" applyFont="1" applyFill="1" applyBorder="1" applyAlignment="1">
      <alignment horizontal="center" vertical="center" textRotation="90" wrapText="1"/>
    </xf>
    <xf numFmtId="49" fontId="13" fillId="0" borderId="52" xfId="0" applyNumberFormat="1" applyFont="1" applyFill="1" applyBorder="1" applyAlignment="1">
      <alignment horizontal="center" vertical="center" wrapText="1"/>
    </xf>
    <xf numFmtId="49" fontId="13" fillId="0" borderId="52" xfId="0" applyNumberFormat="1" applyFont="1" applyFill="1" applyBorder="1" applyAlignment="1">
      <alignment horizontal="center" vertical="center"/>
    </xf>
    <xf numFmtId="0" fontId="13" fillId="0" borderId="52" xfId="0" applyNumberFormat="1" applyFont="1" applyFill="1" applyBorder="1" applyAlignment="1">
      <alignment horizontal="center" vertical="center" wrapText="1"/>
    </xf>
    <xf numFmtId="168" fontId="13" fillId="0" borderId="52" xfId="0" applyNumberFormat="1" applyFont="1" applyFill="1" applyBorder="1" applyAlignment="1">
      <alignment horizontal="center" vertical="center" wrapText="1"/>
    </xf>
    <xf numFmtId="1" fontId="13" fillId="0" borderId="6" xfId="0" applyNumberFormat="1" applyFont="1" applyFill="1" applyBorder="1" applyAlignment="1">
      <alignment horizontal="center" vertical="center" wrapText="1"/>
    </xf>
    <xf numFmtId="4" fontId="13" fillId="0" borderId="6" xfId="3" applyNumberFormat="1" applyFont="1" applyFill="1" applyBorder="1" applyAlignment="1">
      <alignment horizontal="center" vertical="center" wrapText="1"/>
    </xf>
    <xf numFmtId="49" fontId="13" fillId="0" borderId="53" xfId="0" applyNumberFormat="1" applyFont="1" applyFill="1" applyBorder="1" applyAlignment="1">
      <alignment horizontal="center" vertical="center" wrapText="1"/>
    </xf>
    <xf numFmtId="49" fontId="13" fillId="0" borderId="54" xfId="0" applyNumberFormat="1" applyFont="1" applyFill="1" applyBorder="1" applyAlignment="1">
      <alignment horizontal="center" vertical="center" wrapText="1"/>
    </xf>
    <xf numFmtId="4" fontId="13" fillId="0" borderId="52" xfId="0" applyNumberFormat="1" applyFont="1" applyFill="1" applyBorder="1" applyAlignment="1">
      <alignment horizontal="center" vertical="center" wrapText="1"/>
    </xf>
    <xf numFmtId="167" fontId="13" fillId="0" borderId="52" xfId="0" applyNumberFormat="1" applyFont="1" applyFill="1" applyBorder="1" applyAlignment="1">
      <alignment horizontal="center" vertical="center" wrapText="1"/>
    </xf>
    <xf numFmtId="49" fontId="13" fillId="0" borderId="55" xfId="0" applyNumberFormat="1" applyFont="1" applyFill="1" applyBorder="1" applyAlignment="1">
      <alignment horizontal="center" vertical="center" wrapText="1"/>
    </xf>
    <xf numFmtId="49" fontId="13" fillId="0" borderId="51" xfId="0" applyNumberFormat="1" applyFont="1" applyFill="1" applyBorder="1" applyAlignment="1">
      <alignment horizontal="center" vertical="center" wrapText="1"/>
    </xf>
    <xf numFmtId="0" fontId="13" fillId="0" borderId="48" xfId="0" applyNumberFormat="1" applyFont="1" applyFill="1" applyBorder="1" applyAlignment="1">
      <alignment horizontal="center" vertical="center" wrapText="1"/>
    </xf>
    <xf numFmtId="49" fontId="13" fillId="0" borderId="48" xfId="0" applyNumberFormat="1" applyFont="1" applyFill="1" applyBorder="1" applyAlignment="1">
      <alignment horizontal="center" vertical="center" wrapText="1"/>
    </xf>
    <xf numFmtId="49" fontId="12" fillId="0" borderId="48" xfId="0" applyNumberFormat="1" applyFont="1" applyFill="1" applyBorder="1" applyAlignment="1">
      <alignment horizontal="center" vertical="center" textRotation="90" wrapText="1"/>
    </xf>
    <xf numFmtId="49" fontId="13" fillId="0" borderId="48" xfId="0" applyNumberFormat="1" applyFont="1" applyFill="1" applyBorder="1" applyAlignment="1">
      <alignment horizontal="center" vertical="center"/>
    </xf>
    <xf numFmtId="4" fontId="13" fillId="0" borderId="48" xfId="0" applyNumberFormat="1" applyFont="1" applyFill="1" applyBorder="1" applyAlignment="1">
      <alignment horizontal="center" vertical="center" wrapText="1"/>
    </xf>
    <xf numFmtId="167" fontId="13" fillId="0" borderId="48" xfId="0" applyNumberFormat="1" applyFont="1" applyFill="1" applyBorder="1" applyAlignment="1">
      <alignment horizontal="center" vertical="center" wrapText="1"/>
    </xf>
    <xf numFmtId="168" fontId="13" fillId="0" borderId="48" xfId="0" applyNumberFormat="1" applyFont="1" applyFill="1" applyBorder="1" applyAlignment="1">
      <alignment horizontal="center" vertical="center" wrapText="1"/>
    </xf>
    <xf numFmtId="49" fontId="13" fillId="0" borderId="49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/>
    <xf numFmtId="49" fontId="16" fillId="0" borderId="6" xfId="0" applyNumberFormat="1" applyFont="1" applyFill="1" applyBorder="1" applyAlignment="1">
      <alignment horizontal="center" vertical="center" wrapText="1"/>
    </xf>
    <xf numFmtId="0" fontId="16" fillId="0" borderId="6" xfId="0" applyNumberFormat="1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center" textRotation="90" wrapText="1"/>
    </xf>
    <xf numFmtId="49" fontId="16" fillId="0" borderId="6" xfId="0" applyNumberFormat="1" applyFont="1" applyFill="1" applyBorder="1" applyAlignment="1">
      <alignment horizontal="left" vertical="center" wrapText="1"/>
    </xf>
    <xf numFmtId="49" fontId="16" fillId="0" borderId="6" xfId="0" applyNumberFormat="1" applyFont="1" applyFill="1" applyBorder="1" applyAlignment="1">
      <alignment horizontal="center" vertical="center"/>
    </xf>
    <xf numFmtId="4" fontId="16" fillId="0" borderId="6" xfId="0" applyNumberFormat="1" applyFont="1" applyFill="1" applyBorder="1" applyAlignment="1">
      <alignment horizontal="center" vertical="center" wrapText="1"/>
    </xf>
    <xf numFmtId="167" fontId="16" fillId="0" borderId="6" xfId="0" applyNumberFormat="1" applyFont="1" applyFill="1" applyBorder="1" applyAlignment="1">
      <alignment horizontal="center" vertical="center" wrapText="1"/>
    </xf>
    <xf numFmtId="49" fontId="16" fillId="0" borderId="46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/>
    <xf numFmtId="0" fontId="13" fillId="0" borderId="5" xfId="0" applyNumberFormat="1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 textRotation="90" wrapText="1"/>
    </xf>
    <xf numFmtId="168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6" xfId="4" applyNumberFormat="1" applyFont="1" applyFill="1" applyBorder="1" applyAlignment="1">
      <alignment horizontal="center" vertical="center" wrapText="1"/>
    </xf>
    <xf numFmtId="167" fontId="13" fillId="0" borderId="6" xfId="4" applyNumberFormat="1" applyFont="1" applyFill="1" applyBorder="1" applyAlignment="1">
      <alignment horizontal="center" vertical="center" wrapText="1"/>
    </xf>
    <xf numFmtId="167" fontId="13" fillId="0" borderId="6" xfId="6" applyNumberFormat="1" applyFont="1" applyFill="1" applyBorder="1" applyAlignment="1">
      <alignment horizontal="center" vertical="center" wrapText="1"/>
    </xf>
    <xf numFmtId="49" fontId="13" fillId="0" borderId="56" xfId="0" applyNumberFormat="1" applyFont="1" applyFill="1" applyBorder="1" applyAlignment="1">
      <alignment horizontal="center" vertical="center" wrapText="1"/>
    </xf>
    <xf numFmtId="49" fontId="13" fillId="0" borderId="57" xfId="0" applyNumberFormat="1" applyFont="1" applyFill="1" applyBorder="1" applyAlignment="1">
      <alignment horizontal="center" vertical="center" wrapText="1"/>
    </xf>
    <xf numFmtId="49" fontId="16" fillId="0" borderId="57" xfId="0" applyNumberFormat="1" applyFont="1" applyFill="1" applyBorder="1" applyAlignment="1">
      <alignment horizontal="center" vertical="center" wrapText="1"/>
    </xf>
    <xf numFmtId="0" fontId="13" fillId="0" borderId="58" xfId="0" applyNumberFormat="1" applyFont="1" applyFill="1" applyBorder="1" applyAlignment="1">
      <alignment horizontal="center" vertical="center"/>
    </xf>
    <xf numFmtId="0" fontId="13" fillId="0" borderId="57" xfId="0" applyNumberFormat="1" applyFont="1" applyFill="1" applyBorder="1" applyAlignment="1">
      <alignment horizontal="center" vertical="top"/>
    </xf>
    <xf numFmtId="0" fontId="13" fillId="0" borderId="47" xfId="0" applyNumberFormat="1" applyFont="1" applyFill="1" applyBorder="1" applyAlignment="1">
      <alignment horizontal="center" vertical="center" wrapText="1"/>
    </xf>
    <xf numFmtId="0" fontId="13" fillId="0" borderId="50" xfId="0" applyNumberFormat="1" applyFont="1" applyFill="1" applyBorder="1" applyAlignment="1">
      <alignment horizontal="center" vertical="center" wrapText="1"/>
    </xf>
    <xf numFmtId="0" fontId="16" fillId="0" borderId="46" xfId="0" applyFont="1" applyFill="1" applyBorder="1" applyAlignment="1">
      <alignment horizontal="center" vertical="center" wrapText="1"/>
    </xf>
    <xf numFmtId="0" fontId="13" fillId="0" borderId="26" xfId="0" applyNumberFormat="1" applyFont="1" applyFill="1" applyBorder="1" applyAlignment="1">
      <alignment horizontal="left" vertical="center" wrapText="1"/>
    </xf>
    <xf numFmtId="49" fontId="13" fillId="0" borderId="48" xfId="0" applyNumberFormat="1" applyFont="1" applyFill="1" applyBorder="1" applyAlignment="1">
      <alignment horizontal="left" vertical="center" wrapText="1"/>
    </xf>
    <xf numFmtId="0" fontId="13" fillId="0" borderId="6" xfId="1" applyFont="1" applyFill="1" applyBorder="1" applyAlignment="1">
      <alignment vertical="center" wrapText="1"/>
    </xf>
    <xf numFmtId="49" fontId="13" fillId="0" borderId="6" xfId="0" quotePrefix="1" applyNumberFormat="1" applyFont="1" applyFill="1" applyBorder="1" applyAlignment="1">
      <alignment horizontal="left" vertical="center" wrapText="1"/>
    </xf>
    <xf numFmtId="49" fontId="16" fillId="0" borderId="6" xfId="0" quotePrefix="1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/>
    </xf>
    <xf numFmtId="49" fontId="13" fillId="0" borderId="52" xfId="0" applyNumberFormat="1" applyFont="1" applyFill="1" applyBorder="1" applyAlignment="1">
      <alignment horizontal="left" vertical="center" wrapText="1"/>
    </xf>
    <xf numFmtId="49" fontId="14" fillId="0" borderId="5" xfId="0" applyNumberFormat="1" applyFont="1" applyFill="1" applyBorder="1" applyAlignment="1">
      <alignment horizontal="left" vertical="center" wrapText="1"/>
    </xf>
    <xf numFmtId="3" fontId="13" fillId="0" borderId="6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center" vertical="center"/>
    </xf>
    <xf numFmtId="167" fontId="13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left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NumberFormat="1" applyFont="1" applyFill="1" applyBorder="1" applyAlignment="1">
      <alignment horizontal="center" vertical="top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vertical="center" wrapText="1"/>
    </xf>
    <xf numFmtId="0" fontId="15" fillId="0" borderId="5" xfId="0" applyNumberFormat="1" applyFont="1" applyFill="1" applyBorder="1" applyAlignment="1">
      <alignment vertical="center" wrapText="1"/>
    </xf>
    <xf numFmtId="165" fontId="14" fillId="0" borderId="5" xfId="0" applyNumberFormat="1" applyFont="1" applyFill="1" applyBorder="1" applyAlignment="1">
      <alignment vertical="center" wrapText="1"/>
    </xf>
    <xf numFmtId="49" fontId="7" fillId="0" borderId="48" xfId="0" applyNumberFormat="1" applyFont="1" applyFill="1" applyBorder="1" applyAlignment="1">
      <alignment horizontal="center" vertical="center" textRotation="90" wrapText="1"/>
    </xf>
    <xf numFmtId="49" fontId="7" fillId="0" borderId="6" xfId="0" applyNumberFormat="1" applyFont="1" applyFill="1" applyBorder="1" applyAlignment="1">
      <alignment horizontal="center" vertical="center" textRotation="90" wrapText="1"/>
    </xf>
    <xf numFmtId="49" fontId="7" fillId="0" borderId="6" xfId="0" applyNumberFormat="1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49" fontId="7" fillId="0" borderId="48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0" fontId="13" fillId="0" borderId="33" xfId="0" applyNumberFormat="1" applyFont="1" applyFill="1" applyBorder="1" applyAlignment="1">
      <alignment horizontal="left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49" fontId="13" fillId="0" borderId="16" xfId="0" applyNumberFormat="1" applyFont="1" applyFill="1" applyBorder="1" applyAlignment="1">
      <alignment horizontal="center" vertical="center" wrapText="1"/>
    </xf>
    <xf numFmtId="166" fontId="13" fillId="0" borderId="16" xfId="0" applyNumberFormat="1" applyFont="1" applyFill="1" applyBorder="1" applyAlignment="1">
      <alignment horizontal="center" vertical="center" wrapText="1"/>
    </xf>
    <xf numFmtId="165" fontId="13" fillId="0" borderId="16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33" xfId="0" applyNumberFormat="1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 wrapText="1"/>
    </xf>
    <xf numFmtId="165" fontId="7" fillId="0" borderId="6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49" fontId="13" fillId="0" borderId="20" xfId="0" applyNumberFormat="1" applyFont="1" applyFill="1" applyBorder="1" applyAlignment="1">
      <alignment horizontal="center" vertical="center" wrapText="1"/>
    </xf>
    <xf numFmtId="166" fontId="13" fillId="0" borderId="20" xfId="0" applyNumberFormat="1" applyFont="1" applyFill="1" applyBorder="1" applyAlignment="1">
      <alignment horizontal="center" vertical="center" wrapText="1"/>
    </xf>
    <xf numFmtId="165" fontId="13" fillId="0" borderId="20" xfId="0" applyNumberFormat="1" applyFont="1" applyFill="1" applyBorder="1" applyAlignment="1">
      <alignment horizontal="center" vertical="center" wrapText="1"/>
    </xf>
    <xf numFmtId="49" fontId="13" fillId="0" borderId="21" xfId="0" applyNumberFormat="1" applyFont="1" applyFill="1" applyBorder="1" applyAlignment="1">
      <alignment horizontal="center" vertical="center" wrapText="1"/>
    </xf>
    <xf numFmtId="0" fontId="13" fillId="0" borderId="37" xfId="0" applyNumberFormat="1" applyFont="1" applyFill="1" applyBorder="1" applyAlignment="1">
      <alignment horizontal="center" vertical="center" wrapText="1"/>
    </xf>
    <xf numFmtId="0" fontId="13" fillId="0" borderId="38" xfId="0" applyNumberFormat="1" applyFont="1" applyFill="1" applyBorder="1" applyAlignment="1">
      <alignment horizontal="center" vertical="center" wrapText="1"/>
    </xf>
    <xf numFmtId="0" fontId="13" fillId="0" borderId="38" xfId="0" applyNumberFormat="1" applyFont="1" applyFill="1" applyBorder="1" applyAlignment="1">
      <alignment vertical="center" wrapText="1"/>
    </xf>
    <xf numFmtId="0" fontId="13" fillId="0" borderId="39" xfId="0" applyNumberFormat="1" applyFont="1" applyFill="1" applyBorder="1" applyAlignment="1">
      <alignment vertical="center" wrapText="1"/>
    </xf>
    <xf numFmtId="49" fontId="7" fillId="0" borderId="47" xfId="0" applyNumberFormat="1" applyFont="1" applyFill="1" applyBorder="1" applyAlignment="1">
      <alignment horizontal="center" vertical="center" textRotation="90" wrapText="1"/>
    </xf>
    <xf numFmtId="49" fontId="7" fillId="0" borderId="50" xfId="0" applyNumberFormat="1" applyFont="1" applyFill="1" applyBorder="1" applyAlignment="1">
      <alignment horizontal="center" vertical="center" textRotation="90" wrapText="1"/>
    </xf>
    <xf numFmtId="49" fontId="12" fillId="0" borderId="48" xfId="0" applyNumberFormat="1" applyFont="1" applyFill="1" applyBorder="1" applyAlignment="1">
      <alignment horizontal="center" vertical="center" textRotation="90"/>
    </xf>
    <xf numFmtId="49" fontId="12" fillId="0" borderId="6" xfId="0" applyNumberFormat="1" applyFont="1" applyFill="1" applyBorder="1" applyAlignment="1">
      <alignment horizontal="center" vertical="center" textRotation="90"/>
    </xf>
    <xf numFmtId="49" fontId="7" fillId="0" borderId="44" xfId="0" applyNumberFormat="1" applyFont="1" applyFill="1" applyBorder="1" applyAlignment="1">
      <alignment horizontal="center" vertical="center" textRotation="90" wrapText="1"/>
    </xf>
    <xf numFmtId="49" fontId="7" fillId="0" borderId="45" xfId="0" applyNumberFormat="1" applyFont="1" applyFill="1" applyBorder="1" applyAlignment="1">
      <alignment horizontal="center" vertical="center" textRotation="90" wrapText="1"/>
    </xf>
    <xf numFmtId="49" fontId="13" fillId="0" borderId="34" xfId="0" applyNumberFormat="1" applyFont="1" applyFill="1" applyBorder="1" applyAlignment="1">
      <alignment horizontal="left" vertical="center" wrapText="1"/>
    </xf>
    <xf numFmtId="0" fontId="13" fillId="0" borderId="35" xfId="0" applyNumberFormat="1" applyFont="1" applyFill="1" applyBorder="1" applyAlignment="1">
      <alignment horizontal="left" vertical="center" wrapText="1"/>
    </xf>
    <xf numFmtId="0" fontId="13" fillId="0" borderId="36" xfId="0" applyNumberFormat="1" applyFont="1" applyFill="1" applyBorder="1" applyAlignment="1">
      <alignment horizontal="left" vertical="center" wrapText="1"/>
    </xf>
    <xf numFmtId="49" fontId="13" fillId="0" borderId="30" xfId="0" applyNumberFormat="1" applyFont="1" applyFill="1" applyBorder="1" applyAlignment="1">
      <alignment horizontal="left" vertical="center" wrapText="1"/>
    </xf>
    <xf numFmtId="0" fontId="13" fillId="0" borderId="31" xfId="0" applyNumberFormat="1" applyFont="1" applyFill="1" applyBorder="1" applyAlignment="1">
      <alignment horizontal="left" vertical="center" wrapText="1"/>
    </xf>
    <xf numFmtId="0" fontId="13" fillId="0" borderId="32" xfId="0" applyNumberFormat="1" applyFont="1" applyFill="1" applyBorder="1" applyAlignment="1">
      <alignment horizontal="left" vertical="center" wrapText="1"/>
    </xf>
    <xf numFmtId="49" fontId="13" fillId="0" borderId="10" xfId="0" applyNumberFormat="1" applyFont="1" applyFill="1" applyBorder="1" applyAlignment="1">
      <alignment horizontal="center" vertic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166" fontId="13" fillId="0" borderId="11" xfId="0" applyNumberFormat="1" applyFont="1" applyFill="1" applyBorder="1" applyAlignment="1">
      <alignment horizontal="center" vertical="center" wrapText="1"/>
    </xf>
    <xf numFmtId="165" fontId="13" fillId="0" borderId="11" xfId="0" applyNumberFormat="1" applyFont="1" applyFill="1" applyBorder="1" applyAlignment="1">
      <alignment horizontal="center" vertical="center" wrapText="1"/>
    </xf>
    <xf numFmtId="0" fontId="13" fillId="0" borderId="12" xfId="0" applyNumberFormat="1" applyFont="1" applyFill="1" applyBorder="1" applyAlignment="1">
      <alignment horizontal="center" vertical="center" wrapText="1"/>
    </xf>
    <xf numFmtId="0" fontId="13" fillId="0" borderId="24" xfId="0" applyNumberFormat="1" applyFont="1" applyFill="1" applyBorder="1" applyAlignment="1">
      <alignment horizontal="center" vertical="center" wrapText="1"/>
    </xf>
    <xf numFmtId="0" fontId="13" fillId="0" borderId="25" xfId="0" applyNumberFormat="1" applyFont="1" applyFill="1" applyBorder="1" applyAlignment="1">
      <alignment horizontal="center" vertical="center" wrapText="1"/>
    </xf>
    <xf numFmtId="49" fontId="7" fillId="0" borderId="49" xfId="0" applyNumberFormat="1" applyFont="1" applyFill="1" applyBorder="1" applyAlignment="1">
      <alignment horizontal="center" vertical="center" wrapText="1"/>
    </xf>
    <xf numFmtId="49" fontId="7" fillId="0" borderId="46" xfId="0" applyNumberFormat="1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center" vertical="center" wrapText="1"/>
    </xf>
    <xf numFmtId="166" fontId="7" fillId="0" borderId="48" xfId="0" applyNumberFormat="1" applyFont="1" applyFill="1" applyBorder="1" applyAlignment="1">
      <alignment horizontal="center" vertical="center" wrapText="1"/>
    </xf>
    <xf numFmtId="165" fontId="7" fillId="0" borderId="48" xfId="0" applyNumberFormat="1" applyFont="1" applyFill="1" applyBorder="1" applyAlignment="1">
      <alignment horizontal="center" vertical="center" wrapText="1"/>
    </xf>
    <xf numFmtId="49" fontId="11" fillId="0" borderId="48" xfId="0" applyNumberFormat="1" applyFont="1" applyFill="1" applyBorder="1" applyAlignment="1">
      <alignment horizontal="center" vertical="center" textRotation="90"/>
    </xf>
    <xf numFmtId="49" fontId="11" fillId="0" borderId="6" xfId="0" applyNumberFormat="1" applyFont="1" applyFill="1" applyBorder="1" applyAlignment="1">
      <alignment horizontal="center" vertical="center" textRotation="90"/>
    </xf>
    <xf numFmtId="49" fontId="11" fillId="0" borderId="48" xfId="0" applyNumberFormat="1" applyFont="1" applyFill="1" applyBorder="1" applyAlignment="1">
      <alignment horizontal="center" vertical="center" textRotation="90" wrapText="1"/>
    </xf>
    <xf numFmtId="49" fontId="11" fillId="0" borderId="6" xfId="0" applyNumberFormat="1" applyFont="1" applyFill="1" applyBorder="1" applyAlignment="1">
      <alignment horizontal="center" vertical="center" textRotation="90" wrapText="1"/>
    </xf>
    <xf numFmtId="168" fontId="7" fillId="0" borderId="48" xfId="0" applyNumberFormat="1" applyFont="1" applyFill="1" applyBorder="1" applyAlignment="1">
      <alignment horizontal="center" vertical="center" wrapText="1"/>
    </xf>
    <xf numFmtId="168" fontId="7" fillId="0" borderId="6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left" vertical="center" wrapText="1"/>
    </xf>
    <xf numFmtId="165" fontId="14" fillId="0" borderId="5" xfId="0" applyNumberFormat="1" applyFont="1" applyFill="1" applyBorder="1" applyAlignment="1">
      <alignment horizontal="left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165" fontId="14" fillId="0" borderId="5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left" vertical="center" wrapText="1"/>
    </xf>
    <xf numFmtId="49" fontId="14" fillId="0" borderId="5" xfId="0" applyNumberFormat="1" applyFont="1" applyFill="1" applyBorder="1" applyAlignment="1">
      <alignment horizontal="center" vertical="top" wrapText="1"/>
    </xf>
    <xf numFmtId="0" fontId="15" fillId="0" borderId="5" xfId="0" applyNumberFormat="1" applyFont="1" applyFill="1" applyBorder="1" applyAlignment="1">
      <alignment horizontal="center" vertical="top" wrapText="1"/>
    </xf>
    <xf numFmtId="0" fontId="14" fillId="0" borderId="5" xfId="0" applyNumberFormat="1" applyFont="1" applyFill="1" applyBorder="1" applyAlignment="1">
      <alignment horizontal="center" vertical="top" wrapText="1"/>
    </xf>
    <xf numFmtId="165" fontId="14" fillId="0" borderId="5" xfId="0" applyNumberFormat="1" applyFont="1" applyFill="1" applyBorder="1" applyAlignment="1">
      <alignment horizontal="center" vertical="top" wrapText="1"/>
    </xf>
  </cellXfs>
  <cellStyles count="13">
    <cellStyle name="Денежный 2" xfId="11"/>
    <cellStyle name="Обычный" xfId="0" builtinId="0"/>
    <cellStyle name="Обычный 15" xfId="2"/>
    <cellStyle name="Обычный 17 2" xfId="12"/>
    <cellStyle name="Обычный 2" xfId="3"/>
    <cellStyle name="Обычный 2 17" xfId="1"/>
    <cellStyle name="Обычный 2 2" xfId="10"/>
    <cellStyle name="Обычный 2 6" xfId="5"/>
    <cellStyle name="Обычный 3" xfId="6"/>
    <cellStyle name="Обычный 3 2" xfId="9"/>
    <cellStyle name="Обычный 4" xfId="4"/>
    <cellStyle name="Обычный 75" xfId="7"/>
    <cellStyle name="Финансовый 3" xfId="8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FFD1D1"/>
      <color rgb="FFFF99CC"/>
      <color rgb="FF99FFCC"/>
      <color rgb="FFFFCC99"/>
      <color rgb="FFCCECFF"/>
      <color rgb="FFCCFF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95"/>
  <sheetViews>
    <sheetView tabSelected="1" view="pageBreakPreview" topLeftCell="B1" zoomScale="40" zoomScaleNormal="40" zoomScaleSheetLayoutView="40" zoomScalePageLayoutView="10" workbookViewId="0">
      <pane ySplit="15" topLeftCell="A16" activePane="bottomLeft" state="frozen"/>
      <selection activeCell="B1" sqref="B1"/>
      <selection pane="bottomLeft" activeCell="AW488" sqref="AW488"/>
    </sheetView>
  </sheetViews>
  <sheetFormatPr defaultColWidth="9" defaultRowHeight="12.75" customHeight="1" x14ac:dyDescent="0.3"/>
  <cols>
    <col min="1" max="1" width="5.625" style="20" hidden="1" customWidth="1"/>
    <col min="2" max="2" width="7.5" style="20" customWidth="1"/>
    <col min="3" max="3" width="11.375" style="20" customWidth="1"/>
    <col min="4" max="5" width="6" style="20" hidden="1" customWidth="1"/>
    <col min="6" max="6" width="4.25" style="20" customWidth="1"/>
    <col min="7" max="7" width="9.625" style="20" customWidth="1"/>
    <col min="8" max="8" width="13.625" style="20" customWidth="1"/>
    <col min="9" max="9" width="100.25" style="20" customWidth="1"/>
    <col min="10" max="10" width="26.125" style="20" customWidth="1"/>
    <col min="11" max="11" width="9" style="20" customWidth="1"/>
    <col min="12" max="12" width="12.875" style="20" customWidth="1"/>
    <col min="13" max="13" width="13.25" style="20" customWidth="1"/>
    <col min="14" max="14" width="19.625" style="20" customWidth="1"/>
    <col min="15" max="15" width="26.25" style="20" customWidth="1"/>
    <col min="16" max="16" width="27.25" style="22" customWidth="1"/>
    <col min="17" max="17" width="22.25" style="20" customWidth="1"/>
    <col min="18" max="18" width="21.5" style="20" customWidth="1"/>
    <col min="19" max="19" width="35.25" style="20" customWidth="1"/>
    <col min="20" max="20" width="12.625" style="20" customWidth="1"/>
    <col min="21" max="21" width="25" style="37" customWidth="1"/>
    <col min="22" max="22" width="18" style="20" customWidth="1"/>
    <col min="23" max="16384" width="9" style="10"/>
  </cols>
  <sheetData>
    <row r="1" spans="1:22" ht="50.25" customHeight="1" thickBot="1" x14ac:dyDescent="0.35">
      <c r="A1" s="2" t="s">
        <v>0</v>
      </c>
      <c r="B1" s="128"/>
      <c r="C1" s="23"/>
      <c r="D1" s="23"/>
      <c r="E1" s="23"/>
      <c r="F1" s="24"/>
      <c r="G1" s="24"/>
      <c r="H1" s="24"/>
      <c r="I1" s="137" t="s">
        <v>209</v>
      </c>
      <c r="J1" s="137"/>
      <c r="K1" s="137"/>
      <c r="L1" s="137"/>
      <c r="M1" s="137"/>
      <c r="N1" s="137"/>
      <c r="O1" s="137"/>
      <c r="P1" s="137"/>
      <c r="Q1" s="137"/>
      <c r="R1" s="138"/>
      <c r="S1" s="137"/>
      <c r="T1" s="137"/>
      <c r="U1" s="137"/>
      <c r="V1" s="137"/>
    </row>
    <row r="2" spans="1:22" ht="29.25" customHeight="1" thickBot="1" x14ac:dyDescent="0.35">
      <c r="A2" s="179"/>
      <c r="B2" s="179"/>
      <c r="C2" s="179"/>
      <c r="D2" s="179"/>
      <c r="E2" s="179"/>
      <c r="F2" s="179"/>
      <c r="G2" s="179"/>
      <c r="H2" s="180"/>
      <c r="I2" s="109"/>
      <c r="J2" s="25"/>
      <c r="K2" s="25"/>
      <c r="L2" s="25"/>
      <c r="M2" s="25"/>
      <c r="N2" s="26"/>
      <c r="O2" s="26"/>
      <c r="P2" s="27"/>
      <c r="Q2" s="28"/>
      <c r="R2" s="29">
        <v>44949</v>
      </c>
      <c r="S2" s="30"/>
      <c r="T2" s="25"/>
      <c r="U2" s="36"/>
      <c r="V2" s="25"/>
    </row>
    <row r="3" spans="1:22" ht="27.75" customHeight="1" x14ac:dyDescent="0.3">
      <c r="A3" s="3"/>
      <c r="B3" s="4"/>
      <c r="C3" s="31"/>
      <c r="D3" s="31"/>
      <c r="E3" s="31"/>
      <c r="F3" s="32"/>
      <c r="G3" s="171" t="s">
        <v>1</v>
      </c>
      <c r="H3" s="172"/>
      <c r="I3" s="173"/>
      <c r="J3" s="174" t="s">
        <v>2</v>
      </c>
      <c r="K3" s="175"/>
      <c r="L3" s="175"/>
      <c r="M3" s="175"/>
      <c r="N3" s="175"/>
      <c r="O3" s="175"/>
      <c r="P3" s="176"/>
      <c r="Q3" s="177"/>
      <c r="R3" s="177"/>
      <c r="S3" s="175"/>
      <c r="T3" s="175"/>
      <c r="U3" s="175"/>
      <c r="V3" s="178"/>
    </row>
    <row r="4" spans="1:22" ht="56.25" customHeight="1" x14ac:dyDescent="0.3">
      <c r="A4" s="5"/>
      <c r="B4" s="6"/>
      <c r="C4" s="7"/>
      <c r="D4" s="7"/>
      <c r="E4" s="7"/>
      <c r="F4" s="8"/>
      <c r="G4" s="140" t="s">
        <v>3</v>
      </c>
      <c r="H4" s="141"/>
      <c r="I4" s="141"/>
      <c r="J4" s="151" t="s">
        <v>4</v>
      </c>
      <c r="K4" s="144"/>
      <c r="L4" s="144"/>
      <c r="M4" s="144"/>
      <c r="N4" s="144"/>
      <c r="O4" s="144"/>
      <c r="P4" s="145"/>
      <c r="Q4" s="146"/>
      <c r="R4" s="146"/>
      <c r="S4" s="144"/>
      <c r="T4" s="144"/>
      <c r="U4" s="144"/>
      <c r="V4" s="147"/>
    </row>
    <row r="5" spans="1:22" ht="29.25" customHeight="1" x14ac:dyDescent="0.3">
      <c r="A5" s="5"/>
      <c r="B5" s="6"/>
      <c r="C5" s="7"/>
      <c r="D5" s="7"/>
      <c r="E5" s="7"/>
      <c r="F5" s="8"/>
      <c r="G5" s="140" t="s">
        <v>5</v>
      </c>
      <c r="H5" s="141"/>
      <c r="I5" s="142"/>
      <c r="J5" s="143" t="s">
        <v>6</v>
      </c>
      <c r="K5" s="144"/>
      <c r="L5" s="144"/>
      <c r="M5" s="144"/>
      <c r="N5" s="144"/>
      <c r="O5" s="144"/>
      <c r="P5" s="145"/>
      <c r="Q5" s="146"/>
      <c r="R5" s="146"/>
      <c r="S5" s="144"/>
      <c r="T5" s="144"/>
      <c r="U5" s="144"/>
      <c r="V5" s="147"/>
    </row>
    <row r="6" spans="1:22" ht="24.95" customHeight="1" x14ac:dyDescent="0.3">
      <c r="A6" s="5"/>
      <c r="B6" s="6"/>
      <c r="C6" s="7"/>
      <c r="D6" s="7"/>
      <c r="E6" s="7"/>
      <c r="F6" s="8"/>
      <c r="G6" s="140" t="s">
        <v>7</v>
      </c>
      <c r="H6" s="141"/>
      <c r="I6" s="141"/>
      <c r="J6" s="148" t="s">
        <v>8</v>
      </c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50"/>
    </row>
    <row r="7" spans="1:22" ht="24.95" customHeight="1" x14ac:dyDescent="0.3">
      <c r="A7" s="5"/>
      <c r="B7" s="6"/>
      <c r="C7" s="7"/>
      <c r="D7" s="7"/>
      <c r="E7" s="7"/>
      <c r="F7" s="8"/>
      <c r="G7" s="140" t="s">
        <v>9</v>
      </c>
      <c r="H7" s="141"/>
      <c r="I7" s="141"/>
      <c r="J7" s="151" t="s">
        <v>10</v>
      </c>
      <c r="K7" s="144"/>
      <c r="L7" s="144"/>
      <c r="M7" s="144"/>
      <c r="N7" s="144"/>
      <c r="O7" s="144"/>
      <c r="P7" s="145"/>
      <c r="Q7" s="146"/>
      <c r="R7" s="146"/>
      <c r="S7" s="144"/>
      <c r="T7" s="144"/>
      <c r="U7" s="144"/>
      <c r="V7" s="147"/>
    </row>
    <row r="8" spans="1:22" ht="24.95" customHeight="1" x14ac:dyDescent="0.3">
      <c r="A8" s="5"/>
      <c r="B8" s="6"/>
      <c r="C8" s="7"/>
      <c r="D8" s="7"/>
      <c r="E8" s="7"/>
      <c r="F8" s="8"/>
      <c r="G8" s="140" t="s">
        <v>11</v>
      </c>
      <c r="H8" s="141"/>
      <c r="I8" s="141"/>
      <c r="J8" s="151" t="s">
        <v>12</v>
      </c>
      <c r="K8" s="144"/>
      <c r="L8" s="144"/>
      <c r="M8" s="144"/>
      <c r="N8" s="144"/>
      <c r="O8" s="144"/>
      <c r="P8" s="145"/>
      <c r="Q8" s="146"/>
      <c r="R8" s="146"/>
      <c r="S8" s="144"/>
      <c r="T8" s="144"/>
      <c r="U8" s="144"/>
      <c r="V8" s="147"/>
    </row>
    <row r="9" spans="1:22" ht="24.95" customHeight="1" thickBot="1" x14ac:dyDescent="0.35">
      <c r="A9" s="11"/>
      <c r="B9" s="12"/>
      <c r="C9" s="13"/>
      <c r="D9" s="13"/>
      <c r="E9" s="13"/>
      <c r="F9" s="14"/>
      <c r="G9" s="168" t="s">
        <v>13</v>
      </c>
      <c r="H9" s="169"/>
      <c r="I9" s="170"/>
      <c r="J9" s="153" t="s">
        <v>14</v>
      </c>
      <c r="K9" s="154"/>
      <c r="L9" s="154"/>
      <c r="M9" s="154"/>
      <c r="N9" s="154"/>
      <c r="O9" s="154"/>
      <c r="P9" s="155"/>
      <c r="Q9" s="156"/>
      <c r="R9" s="156"/>
      <c r="S9" s="154"/>
      <c r="T9" s="154"/>
      <c r="U9" s="154"/>
      <c r="V9" s="157"/>
    </row>
    <row r="10" spans="1:22" ht="36.75" customHeight="1" thickBot="1" x14ac:dyDescent="0.35">
      <c r="A10" s="158"/>
      <c r="B10" s="159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1"/>
    </row>
    <row r="11" spans="1:22" s="21" customFormat="1" ht="25.5" customHeight="1" x14ac:dyDescent="0.3">
      <c r="A11" s="166" t="s">
        <v>55</v>
      </c>
      <c r="B11" s="162" t="s">
        <v>56</v>
      </c>
      <c r="C11" s="186" t="s">
        <v>15</v>
      </c>
      <c r="D11" s="164" t="s">
        <v>57</v>
      </c>
      <c r="E11" s="164" t="s">
        <v>58</v>
      </c>
      <c r="F11" s="188" t="s">
        <v>16</v>
      </c>
      <c r="G11" s="133" t="s">
        <v>17</v>
      </c>
      <c r="H11" s="133" t="s">
        <v>18</v>
      </c>
      <c r="I11" s="139" t="s">
        <v>19</v>
      </c>
      <c r="J11" s="139"/>
      <c r="K11" s="139"/>
      <c r="L11" s="139"/>
      <c r="M11" s="139"/>
      <c r="N11" s="139"/>
      <c r="O11" s="139"/>
      <c r="P11" s="184"/>
      <c r="Q11" s="185"/>
      <c r="R11" s="185"/>
      <c r="S11" s="139" t="s">
        <v>20</v>
      </c>
      <c r="T11" s="139" t="s">
        <v>21</v>
      </c>
      <c r="U11" s="190" t="s">
        <v>53</v>
      </c>
      <c r="V11" s="181" t="s">
        <v>54</v>
      </c>
    </row>
    <row r="12" spans="1:22" s="21" customFormat="1" ht="42.75" customHeight="1" x14ac:dyDescent="0.3">
      <c r="A12" s="167"/>
      <c r="B12" s="163"/>
      <c r="C12" s="187"/>
      <c r="D12" s="165"/>
      <c r="E12" s="165"/>
      <c r="F12" s="189"/>
      <c r="G12" s="134"/>
      <c r="H12" s="134"/>
      <c r="I12" s="135" t="s">
        <v>22</v>
      </c>
      <c r="J12" s="135" t="s">
        <v>23</v>
      </c>
      <c r="K12" s="135" t="s">
        <v>24</v>
      </c>
      <c r="L12" s="135"/>
      <c r="M12" s="135" t="s">
        <v>25</v>
      </c>
      <c r="N12" s="135" t="s">
        <v>26</v>
      </c>
      <c r="O12" s="135"/>
      <c r="P12" s="136" t="s">
        <v>27</v>
      </c>
      <c r="Q12" s="135" t="s">
        <v>28</v>
      </c>
      <c r="R12" s="152"/>
      <c r="S12" s="135"/>
      <c r="T12" s="135"/>
      <c r="U12" s="191"/>
      <c r="V12" s="182"/>
    </row>
    <row r="13" spans="1:22" s="21" customFormat="1" ht="127.5" customHeight="1" x14ac:dyDescent="0.3">
      <c r="A13" s="167"/>
      <c r="B13" s="163"/>
      <c r="C13" s="187"/>
      <c r="D13" s="165"/>
      <c r="E13" s="165"/>
      <c r="F13" s="189"/>
      <c r="G13" s="134"/>
      <c r="H13" s="134"/>
      <c r="I13" s="135"/>
      <c r="J13" s="135"/>
      <c r="K13" s="134" t="s">
        <v>29</v>
      </c>
      <c r="L13" s="134" t="s">
        <v>30</v>
      </c>
      <c r="M13" s="135"/>
      <c r="N13" s="134" t="s">
        <v>31</v>
      </c>
      <c r="O13" s="134" t="s">
        <v>30</v>
      </c>
      <c r="P13" s="136"/>
      <c r="Q13" s="127" t="s">
        <v>32</v>
      </c>
      <c r="R13" s="135" t="s">
        <v>33</v>
      </c>
      <c r="S13" s="135"/>
      <c r="T13" s="135"/>
      <c r="U13" s="191"/>
      <c r="V13" s="182"/>
    </row>
    <row r="14" spans="1:22" s="21" customFormat="1" ht="83.25" customHeight="1" x14ac:dyDescent="0.3">
      <c r="A14" s="167"/>
      <c r="B14" s="163"/>
      <c r="C14" s="187"/>
      <c r="D14" s="165"/>
      <c r="E14" s="165"/>
      <c r="F14" s="189"/>
      <c r="G14" s="134"/>
      <c r="H14" s="134"/>
      <c r="I14" s="135"/>
      <c r="J14" s="135"/>
      <c r="K14" s="134"/>
      <c r="L14" s="134"/>
      <c r="M14" s="135"/>
      <c r="N14" s="134"/>
      <c r="O14" s="134"/>
      <c r="P14" s="136"/>
      <c r="Q14" s="127" t="s">
        <v>34</v>
      </c>
      <c r="R14" s="152"/>
      <c r="S14" s="135"/>
      <c r="T14" s="127" t="s">
        <v>35</v>
      </c>
      <c r="U14" s="191"/>
      <c r="V14" s="183"/>
    </row>
    <row r="15" spans="1:22" ht="24" customHeight="1" thickBot="1" x14ac:dyDescent="0.35">
      <c r="A15" s="69"/>
      <c r="B15" s="74" t="s">
        <v>251</v>
      </c>
      <c r="C15" s="42" t="s">
        <v>36</v>
      </c>
      <c r="D15" s="42"/>
      <c r="E15" s="42"/>
      <c r="F15" s="42" t="s">
        <v>37</v>
      </c>
      <c r="G15" s="42" t="s">
        <v>38</v>
      </c>
      <c r="H15" s="42" t="s">
        <v>39</v>
      </c>
      <c r="I15" s="42" t="s">
        <v>40</v>
      </c>
      <c r="J15" s="42" t="s">
        <v>41</v>
      </c>
      <c r="K15" s="42" t="s">
        <v>42</v>
      </c>
      <c r="L15" s="42" t="s">
        <v>43</v>
      </c>
      <c r="M15" s="42" t="s">
        <v>44</v>
      </c>
      <c r="N15" s="42" t="s">
        <v>344</v>
      </c>
      <c r="O15" s="42" t="s">
        <v>45</v>
      </c>
      <c r="P15" s="42" t="s">
        <v>46</v>
      </c>
      <c r="Q15" s="42" t="s">
        <v>47</v>
      </c>
      <c r="R15" s="42" t="s">
        <v>48</v>
      </c>
      <c r="S15" s="42" t="s">
        <v>49</v>
      </c>
      <c r="T15" s="42" t="s">
        <v>50</v>
      </c>
      <c r="U15" s="42" t="s">
        <v>51</v>
      </c>
      <c r="V15" s="70" t="s">
        <v>52</v>
      </c>
    </row>
    <row r="16" spans="1:22" ht="115.5" customHeight="1" x14ac:dyDescent="0.3">
      <c r="A16" s="101"/>
      <c r="B16" s="106">
        <f>SUBTOTAL(103,$C$16:C16)</f>
        <v>1</v>
      </c>
      <c r="C16" s="76" t="s">
        <v>254</v>
      </c>
      <c r="D16" s="76"/>
      <c r="E16" s="76"/>
      <c r="F16" s="77" t="s">
        <v>104</v>
      </c>
      <c r="G16" s="76" t="s">
        <v>109</v>
      </c>
      <c r="H16" s="76" t="s">
        <v>110</v>
      </c>
      <c r="I16" s="110" t="s">
        <v>107</v>
      </c>
      <c r="J16" s="76" t="s">
        <v>74</v>
      </c>
      <c r="K16" s="78" t="s">
        <v>60</v>
      </c>
      <c r="L16" s="76" t="s">
        <v>61</v>
      </c>
      <c r="M16" s="75">
        <v>1</v>
      </c>
      <c r="N16" s="75">
        <v>45000000000</v>
      </c>
      <c r="O16" s="76" t="s">
        <v>62</v>
      </c>
      <c r="P16" s="79">
        <v>480000</v>
      </c>
      <c r="Q16" s="80">
        <v>44562</v>
      </c>
      <c r="R16" s="80">
        <v>44926</v>
      </c>
      <c r="S16" s="76" t="s">
        <v>63</v>
      </c>
      <c r="T16" s="76" t="s">
        <v>64</v>
      </c>
      <c r="U16" s="81">
        <v>0</v>
      </c>
      <c r="V16" s="82" t="s">
        <v>65</v>
      </c>
    </row>
    <row r="17" spans="1:22" ht="185.25" customHeight="1" x14ac:dyDescent="0.3">
      <c r="A17" s="102"/>
      <c r="B17" s="107">
        <f>SUBTOTAL(103,$C$16:C17)</f>
        <v>2</v>
      </c>
      <c r="C17" s="1" t="s">
        <v>301</v>
      </c>
      <c r="D17" s="1"/>
      <c r="E17" s="1"/>
      <c r="F17" s="15" t="s">
        <v>104</v>
      </c>
      <c r="G17" s="49" t="s">
        <v>226</v>
      </c>
      <c r="H17" s="49" t="s">
        <v>227</v>
      </c>
      <c r="I17" s="111" t="s">
        <v>229</v>
      </c>
      <c r="J17" s="50" t="s">
        <v>228</v>
      </c>
      <c r="K17" s="51">
        <v>876</v>
      </c>
      <c r="L17" s="52" t="s">
        <v>61</v>
      </c>
      <c r="M17" s="53">
        <v>1</v>
      </c>
      <c r="N17" s="53">
        <v>450000000</v>
      </c>
      <c r="O17" s="52" t="s">
        <v>214</v>
      </c>
      <c r="P17" s="54">
        <v>450000</v>
      </c>
      <c r="Q17" s="19">
        <v>44562</v>
      </c>
      <c r="R17" s="55">
        <v>45107</v>
      </c>
      <c r="S17" s="1" t="s">
        <v>63</v>
      </c>
      <c r="T17" s="1" t="s">
        <v>64</v>
      </c>
      <c r="U17" s="56">
        <v>0</v>
      </c>
      <c r="V17" s="43" t="s">
        <v>65</v>
      </c>
    </row>
    <row r="18" spans="1:22" ht="189" customHeight="1" x14ac:dyDescent="0.3">
      <c r="A18" s="102"/>
      <c r="B18" s="107">
        <f>SUBTOTAL(103,$C$16:C18)</f>
        <v>3</v>
      </c>
      <c r="C18" s="1" t="s">
        <v>302</v>
      </c>
      <c r="D18" s="1"/>
      <c r="E18" s="1"/>
      <c r="F18" s="15" t="s">
        <v>104</v>
      </c>
      <c r="G18" s="49" t="s">
        <v>226</v>
      </c>
      <c r="H18" s="49" t="s">
        <v>227</v>
      </c>
      <c r="I18" s="111" t="s">
        <v>230</v>
      </c>
      <c r="J18" s="50" t="s">
        <v>228</v>
      </c>
      <c r="K18" s="51">
        <v>876</v>
      </c>
      <c r="L18" s="52" t="s">
        <v>61</v>
      </c>
      <c r="M18" s="53">
        <v>1</v>
      </c>
      <c r="N18" s="53">
        <v>450000000</v>
      </c>
      <c r="O18" s="52" t="s">
        <v>214</v>
      </c>
      <c r="P18" s="54">
        <v>450000</v>
      </c>
      <c r="Q18" s="19">
        <v>44562</v>
      </c>
      <c r="R18" s="55">
        <v>45107</v>
      </c>
      <c r="S18" s="1" t="s">
        <v>63</v>
      </c>
      <c r="T18" s="1" t="s">
        <v>64</v>
      </c>
      <c r="U18" s="56">
        <v>0</v>
      </c>
      <c r="V18" s="43" t="s">
        <v>65</v>
      </c>
    </row>
    <row r="19" spans="1:22" ht="251.25" customHeight="1" x14ac:dyDescent="0.3">
      <c r="A19" s="102"/>
      <c r="B19" s="107">
        <f>SUBTOTAL(103,$C$16:C19)</f>
        <v>4</v>
      </c>
      <c r="C19" s="1" t="s">
        <v>354</v>
      </c>
      <c r="D19" s="1"/>
      <c r="E19" s="1"/>
      <c r="F19" s="15" t="s">
        <v>104</v>
      </c>
      <c r="G19" s="49" t="s">
        <v>101</v>
      </c>
      <c r="H19" s="49" t="s">
        <v>100</v>
      </c>
      <c r="I19" s="111" t="s">
        <v>466</v>
      </c>
      <c r="J19" s="50" t="s">
        <v>102</v>
      </c>
      <c r="K19" s="51">
        <v>876</v>
      </c>
      <c r="L19" s="52" t="s">
        <v>61</v>
      </c>
      <c r="M19" s="53">
        <v>1</v>
      </c>
      <c r="N19" s="53">
        <v>450000000</v>
      </c>
      <c r="O19" s="52" t="s">
        <v>214</v>
      </c>
      <c r="P19" s="54">
        <v>442900.13</v>
      </c>
      <c r="Q19" s="19">
        <v>44562</v>
      </c>
      <c r="R19" s="55">
        <v>44681</v>
      </c>
      <c r="S19" s="1" t="s">
        <v>63</v>
      </c>
      <c r="T19" s="1" t="s">
        <v>64</v>
      </c>
      <c r="U19" s="54">
        <v>442900.13</v>
      </c>
      <c r="V19" s="43" t="s">
        <v>103</v>
      </c>
    </row>
    <row r="20" spans="1:22" ht="144" customHeight="1" x14ac:dyDescent="0.3">
      <c r="A20" s="102"/>
      <c r="B20" s="107">
        <f>SUBTOTAL(103,$C$16:C20)</f>
        <v>5</v>
      </c>
      <c r="C20" s="1" t="s">
        <v>312</v>
      </c>
      <c r="D20" s="1"/>
      <c r="E20" s="1" t="s">
        <v>36</v>
      </c>
      <c r="F20" s="15" t="s">
        <v>104</v>
      </c>
      <c r="G20" s="1" t="s">
        <v>179</v>
      </c>
      <c r="H20" s="1" t="s">
        <v>180</v>
      </c>
      <c r="I20" s="16" t="s">
        <v>181</v>
      </c>
      <c r="J20" s="1" t="s">
        <v>74</v>
      </c>
      <c r="K20" s="39" t="s">
        <v>60</v>
      </c>
      <c r="L20" s="1" t="s">
        <v>61</v>
      </c>
      <c r="M20" s="17">
        <v>1</v>
      </c>
      <c r="N20" s="1" t="s">
        <v>166</v>
      </c>
      <c r="O20" s="1" t="s">
        <v>167</v>
      </c>
      <c r="P20" s="18">
        <v>140000000</v>
      </c>
      <c r="Q20" s="19">
        <v>44562</v>
      </c>
      <c r="R20" s="19">
        <v>47633</v>
      </c>
      <c r="S20" s="1" t="s">
        <v>142</v>
      </c>
      <c r="T20" s="1" t="s">
        <v>64</v>
      </c>
      <c r="U20" s="18">
        <v>0</v>
      </c>
      <c r="V20" s="43" t="s">
        <v>65</v>
      </c>
    </row>
    <row r="21" spans="1:22" ht="144" customHeight="1" x14ac:dyDescent="0.3">
      <c r="A21" s="102"/>
      <c r="B21" s="107">
        <f>SUBTOTAL(103,$C$16:C21)</f>
        <v>6</v>
      </c>
      <c r="C21" s="1" t="s">
        <v>313</v>
      </c>
      <c r="D21" s="1"/>
      <c r="E21" s="1" t="s">
        <v>36</v>
      </c>
      <c r="F21" s="15" t="s">
        <v>104</v>
      </c>
      <c r="G21" s="1" t="s">
        <v>179</v>
      </c>
      <c r="H21" s="1" t="s">
        <v>180</v>
      </c>
      <c r="I21" s="16" t="s">
        <v>233</v>
      </c>
      <c r="J21" s="1" t="s">
        <v>74</v>
      </c>
      <c r="K21" s="39" t="s">
        <v>60</v>
      </c>
      <c r="L21" s="1" t="s">
        <v>61</v>
      </c>
      <c r="M21" s="17">
        <v>1</v>
      </c>
      <c r="N21" s="1" t="s">
        <v>234</v>
      </c>
      <c r="O21" s="1" t="s">
        <v>235</v>
      </c>
      <c r="P21" s="18">
        <v>27136160</v>
      </c>
      <c r="Q21" s="19">
        <v>44562</v>
      </c>
      <c r="R21" s="19">
        <v>46203</v>
      </c>
      <c r="S21" s="42" t="s">
        <v>142</v>
      </c>
      <c r="T21" s="1" t="s">
        <v>64</v>
      </c>
      <c r="U21" s="18">
        <v>0</v>
      </c>
      <c r="V21" s="43" t="s">
        <v>65</v>
      </c>
    </row>
    <row r="22" spans="1:22" ht="144" customHeight="1" x14ac:dyDescent="0.3">
      <c r="A22" s="102"/>
      <c r="B22" s="107">
        <f>SUBTOTAL(103,$C$16:C22)</f>
        <v>7</v>
      </c>
      <c r="C22" s="1" t="s">
        <v>315</v>
      </c>
      <c r="D22" s="1"/>
      <c r="E22" s="1" t="s">
        <v>36</v>
      </c>
      <c r="F22" s="15" t="s">
        <v>104</v>
      </c>
      <c r="G22" s="1" t="s">
        <v>188</v>
      </c>
      <c r="H22" s="1" t="s">
        <v>189</v>
      </c>
      <c r="I22" s="16" t="s">
        <v>314</v>
      </c>
      <c r="J22" s="1" t="s">
        <v>74</v>
      </c>
      <c r="K22" s="39" t="s">
        <v>60</v>
      </c>
      <c r="L22" s="1" t="s">
        <v>61</v>
      </c>
      <c r="M22" s="17">
        <v>1</v>
      </c>
      <c r="N22" s="1" t="s">
        <v>204</v>
      </c>
      <c r="O22" s="1" t="s">
        <v>183</v>
      </c>
      <c r="P22" s="18">
        <v>483338.95</v>
      </c>
      <c r="Q22" s="19">
        <v>44562</v>
      </c>
      <c r="R22" s="19">
        <v>44620</v>
      </c>
      <c r="S22" s="1" t="s">
        <v>63</v>
      </c>
      <c r="T22" s="1" t="s">
        <v>64</v>
      </c>
      <c r="U22" s="56">
        <v>0</v>
      </c>
      <c r="V22" s="43" t="s">
        <v>65</v>
      </c>
    </row>
    <row r="23" spans="1:22" ht="221.25" customHeight="1" x14ac:dyDescent="0.3">
      <c r="A23" s="102"/>
      <c r="B23" s="107">
        <f>SUBTOTAL(103,$C$16:C23)</f>
        <v>8</v>
      </c>
      <c r="C23" s="1" t="s">
        <v>380</v>
      </c>
      <c r="D23" s="1"/>
      <c r="E23" s="1"/>
      <c r="F23" s="15" t="s">
        <v>104</v>
      </c>
      <c r="G23" s="1" t="s">
        <v>101</v>
      </c>
      <c r="H23" s="1" t="s">
        <v>100</v>
      </c>
      <c r="I23" s="16" t="s">
        <v>369</v>
      </c>
      <c r="J23" s="1" t="s">
        <v>102</v>
      </c>
      <c r="K23" s="39" t="s">
        <v>60</v>
      </c>
      <c r="L23" s="1" t="s">
        <v>61</v>
      </c>
      <c r="M23" s="17">
        <v>1</v>
      </c>
      <c r="N23" s="1" t="s">
        <v>166</v>
      </c>
      <c r="O23" s="1" t="s">
        <v>167</v>
      </c>
      <c r="P23" s="18">
        <v>317909.46999999997</v>
      </c>
      <c r="Q23" s="19">
        <v>44562</v>
      </c>
      <c r="R23" s="19">
        <v>44651</v>
      </c>
      <c r="S23" s="1" t="s">
        <v>63</v>
      </c>
      <c r="T23" s="1" t="s">
        <v>64</v>
      </c>
      <c r="U23" s="56">
        <v>0</v>
      </c>
      <c r="V23" s="43" t="s">
        <v>65</v>
      </c>
    </row>
    <row r="24" spans="1:22" ht="144" customHeight="1" x14ac:dyDescent="0.3">
      <c r="A24" s="102"/>
      <c r="B24" s="107">
        <f>SUBTOTAL(103,$C$16:C24)</f>
        <v>9</v>
      </c>
      <c r="C24" s="1" t="s">
        <v>384</v>
      </c>
      <c r="D24" s="1"/>
      <c r="E24" s="1" t="s">
        <v>36</v>
      </c>
      <c r="F24" s="15" t="s">
        <v>104</v>
      </c>
      <c r="G24" s="1" t="s">
        <v>188</v>
      </c>
      <c r="H24" s="1" t="s">
        <v>189</v>
      </c>
      <c r="I24" s="16" t="s">
        <v>370</v>
      </c>
      <c r="J24" s="1" t="s">
        <v>74</v>
      </c>
      <c r="K24" s="39" t="s">
        <v>60</v>
      </c>
      <c r="L24" s="1" t="s">
        <v>61</v>
      </c>
      <c r="M24" s="17">
        <v>1</v>
      </c>
      <c r="N24" s="1" t="s">
        <v>204</v>
      </c>
      <c r="O24" s="1" t="s">
        <v>183</v>
      </c>
      <c r="P24" s="18">
        <v>31773000</v>
      </c>
      <c r="Q24" s="19">
        <v>44562</v>
      </c>
      <c r="R24" s="19">
        <v>45107</v>
      </c>
      <c r="S24" s="1" t="s">
        <v>63</v>
      </c>
      <c r="T24" s="1" t="s">
        <v>64</v>
      </c>
      <c r="U24" s="56">
        <v>0</v>
      </c>
      <c r="V24" s="43" t="s">
        <v>65</v>
      </c>
    </row>
    <row r="25" spans="1:22" ht="191.25" customHeight="1" x14ac:dyDescent="0.3">
      <c r="A25" s="102"/>
      <c r="B25" s="107">
        <f>SUBTOTAL(103,$C$16:C25)</f>
        <v>10</v>
      </c>
      <c r="C25" s="1" t="s">
        <v>304</v>
      </c>
      <c r="D25" s="1"/>
      <c r="E25" s="1"/>
      <c r="F25" s="15" t="s">
        <v>104</v>
      </c>
      <c r="G25" s="1" t="s">
        <v>168</v>
      </c>
      <c r="H25" s="1" t="s">
        <v>169</v>
      </c>
      <c r="I25" s="16" t="s">
        <v>219</v>
      </c>
      <c r="J25" s="1" t="s">
        <v>165</v>
      </c>
      <c r="K25" s="39" t="s">
        <v>60</v>
      </c>
      <c r="L25" s="1" t="s">
        <v>61</v>
      </c>
      <c r="M25" s="17">
        <v>1</v>
      </c>
      <c r="N25" s="17">
        <v>60000000000</v>
      </c>
      <c r="O25" s="1" t="s">
        <v>176</v>
      </c>
      <c r="P25" s="18">
        <v>82688510</v>
      </c>
      <c r="Q25" s="19">
        <v>44562</v>
      </c>
      <c r="R25" s="19">
        <v>48213</v>
      </c>
      <c r="S25" s="1" t="s">
        <v>142</v>
      </c>
      <c r="T25" s="1" t="s">
        <v>64</v>
      </c>
      <c r="U25" s="18">
        <v>0</v>
      </c>
      <c r="V25" s="43" t="s">
        <v>65</v>
      </c>
    </row>
    <row r="26" spans="1:22" ht="172.5" customHeight="1" x14ac:dyDescent="0.3">
      <c r="A26" s="102"/>
      <c r="B26" s="107">
        <f>SUBTOTAL(103,$C$16:C26)</f>
        <v>11</v>
      </c>
      <c r="C26" s="1" t="s">
        <v>305</v>
      </c>
      <c r="D26" s="1"/>
      <c r="E26" s="1"/>
      <c r="F26" s="15" t="s">
        <v>104</v>
      </c>
      <c r="G26" s="1" t="s">
        <v>168</v>
      </c>
      <c r="H26" s="1" t="s">
        <v>169</v>
      </c>
      <c r="I26" s="16" t="s">
        <v>220</v>
      </c>
      <c r="J26" s="1" t="s">
        <v>165</v>
      </c>
      <c r="K26" s="39" t="s">
        <v>60</v>
      </c>
      <c r="L26" s="1" t="s">
        <v>61</v>
      </c>
      <c r="M26" s="17">
        <v>1</v>
      </c>
      <c r="N26" s="17">
        <v>60000000000</v>
      </c>
      <c r="O26" s="1" t="s">
        <v>176</v>
      </c>
      <c r="P26" s="18">
        <v>268046830</v>
      </c>
      <c r="Q26" s="19">
        <v>44562</v>
      </c>
      <c r="R26" s="19">
        <v>47118</v>
      </c>
      <c r="S26" s="1" t="s">
        <v>142</v>
      </c>
      <c r="T26" s="1" t="s">
        <v>64</v>
      </c>
      <c r="U26" s="18">
        <v>0</v>
      </c>
      <c r="V26" s="43" t="s">
        <v>65</v>
      </c>
    </row>
    <row r="27" spans="1:22" ht="172.5" customHeight="1" x14ac:dyDescent="0.3">
      <c r="A27" s="102"/>
      <c r="B27" s="107">
        <f>SUBTOTAL(103,$C$16:C27)</f>
        <v>12</v>
      </c>
      <c r="C27" s="1" t="s">
        <v>306</v>
      </c>
      <c r="D27" s="1"/>
      <c r="E27" s="1"/>
      <c r="F27" s="15" t="s">
        <v>104</v>
      </c>
      <c r="G27" s="1" t="s">
        <v>168</v>
      </c>
      <c r="H27" s="1" t="s">
        <v>169</v>
      </c>
      <c r="I27" s="16" t="s">
        <v>221</v>
      </c>
      <c r="J27" s="1" t="s">
        <v>165</v>
      </c>
      <c r="K27" s="39" t="s">
        <v>60</v>
      </c>
      <c r="L27" s="1" t="s">
        <v>61</v>
      </c>
      <c r="M27" s="17">
        <v>1</v>
      </c>
      <c r="N27" s="17">
        <v>60000000000</v>
      </c>
      <c r="O27" s="1" t="s">
        <v>176</v>
      </c>
      <c r="P27" s="18">
        <v>541225230</v>
      </c>
      <c r="Q27" s="19">
        <v>44562</v>
      </c>
      <c r="R27" s="19">
        <v>47118</v>
      </c>
      <c r="S27" s="1" t="s">
        <v>142</v>
      </c>
      <c r="T27" s="1" t="s">
        <v>64</v>
      </c>
      <c r="U27" s="18">
        <v>0</v>
      </c>
      <c r="V27" s="43" t="s">
        <v>65</v>
      </c>
    </row>
    <row r="28" spans="1:22" ht="166.5" customHeight="1" x14ac:dyDescent="0.3">
      <c r="A28" s="102"/>
      <c r="B28" s="107">
        <f>SUBTOTAL(103,$C$16:C28)</f>
        <v>13</v>
      </c>
      <c r="C28" s="1" t="s">
        <v>307</v>
      </c>
      <c r="D28" s="1"/>
      <c r="E28" s="1"/>
      <c r="F28" s="15" t="s">
        <v>104</v>
      </c>
      <c r="G28" s="1" t="s">
        <v>168</v>
      </c>
      <c r="H28" s="1" t="s">
        <v>169</v>
      </c>
      <c r="I28" s="16" t="s">
        <v>222</v>
      </c>
      <c r="J28" s="1" t="s">
        <v>165</v>
      </c>
      <c r="K28" s="39" t="s">
        <v>60</v>
      </c>
      <c r="L28" s="1" t="s">
        <v>61</v>
      </c>
      <c r="M28" s="17">
        <v>1</v>
      </c>
      <c r="N28" s="17">
        <v>60000000000</v>
      </c>
      <c r="O28" s="1" t="s">
        <v>176</v>
      </c>
      <c r="P28" s="18">
        <v>583515870</v>
      </c>
      <c r="Q28" s="19">
        <v>44562</v>
      </c>
      <c r="R28" s="19">
        <v>47118</v>
      </c>
      <c r="S28" s="1" t="s">
        <v>142</v>
      </c>
      <c r="T28" s="1" t="s">
        <v>64</v>
      </c>
      <c r="U28" s="18">
        <v>0</v>
      </c>
      <c r="V28" s="43" t="s">
        <v>65</v>
      </c>
    </row>
    <row r="29" spans="1:22" ht="170.25" customHeight="1" x14ac:dyDescent="0.3">
      <c r="A29" s="102"/>
      <c r="B29" s="107">
        <f>SUBTOTAL(103,$C$16:C29)</f>
        <v>14</v>
      </c>
      <c r="C29" s="1" t="s">
        <v>308</v>
      </c>
      <c r="D29" s="1"/>
      <c r="E29" s="1"/>
      <c r="F29" s="15" t="s">
        <v>104</v>
      </c>
      <c r="G29" s="1" t="s">
        <v>168</v>
      </c>
      <c r="H29" s="1" t="s">
        <v>169</v>
      </c>
      <c r="I29" s="16" t="s">
        <v>223</v>
      </c>
      <c r="J29" s="1" t="s">
        <v>165</v>
      </c>
      <c r="K29" s="39" t="s">
        <v>60</v>
      </c>
      <c r="L29" s="1" t="s">
        <v>61</v>
      </c>
      <c r="M29" s="17">
        <v>1</v>
      </c>
      <c r="N29" s="17">
        <v>60000000000</v>
      </c>
      <c r="O29" s="1" t="s">
        <v>176</v>
      </c>
      <c r="P29" s="18">
        <v>603788630</v>
      </c>
      <c r="Q29" s="19">
        <v>44562</v>
      </c>
      <c r="R29" s="19">
        <v>47118</v>
      </c>
      <c r="S29" s="1" t="s">
        <v>142</v>
      </c>
      <c r="T29" s="1" t="s">
        <v>64</v>
      </c>
      <c r="U29" s="18">
        <v>0</v>
      </c>
      <c r="V29" s="43" t="s">
        <v>65</v>
      </c>
    </row>
    <row r="30" spans="1:22" ht="185.25" customHeight="1" x14ac:dyDescent="0.3">
      <c r="A30" s="102"/>
      <c r="B30" s="107">
        <f>SUBTOTAL(103,$C$16:C30)</f>
        <v>15</v>
      </c>
      <c r="C30" s="1" t="s">
        <v>295</v>
      </c>
      <c r="D30" s="1"/>
      <c r="E30" s="1" t="s">
        <v>251</v>
      </c>
      <c r="F30" s="15" t="s">
        <v>104</v>
      </c>
      <c r="G30" s="1" t="s">
        <v>242</v>
      </c>
      <c r="H30" s="1" t="s">
        <v>243</v>
      </c>
      <c r="I30" s="112" t="s">
        <v>244</v>
      </c>
      <c r="J30" s="1" t="s">
        <v>165</v>
      </c>
      <c r="K30" s="39" t="s">
        <v>60</v>
      </c>
      <c r="L30" s="1" t="s">
        <v>61</v>
      </c>
      <c r="M30" s="17">
        <v>1</v>
      </c>
      <c r="N30" s="17">
        <v>28000000000</v>
      </c>
      <c r="O30" s="1" t="s">
        <v>246</v>
      </c>
      <c r="P30" s="18">
        <v>628418690</v>
      </c>
      <c r="Q30" s="19">
        <v>44562</v>
      </c>
      <c r="R30" s="19">
        <v>44957</v>
      </c>
      <c r="S30" s="1" t="s">
        <v>142</v>
      </c>
      <c r="T30" s="1" t="s">
        <v>64</v>
      </c>
      <c r="U30" s="18">
        <v>628418690</v>
      </c>
      <c r="V30" s="43" t="s">
        <v>103</v>
      </c>
    </row>
    <row r="31" spans="1:22" ht="189" customHeight="1" x14ac:dyDescent="0.3">
      <c r="A31" s="102"/>
      <c r="B31" s="107">
        <f>SUBTOTAL(103,$C$16:C31)</f>
        <v>16</v>
      </c>
      <c r="C31" s="1" t="s">
        <v>358</v>
      </c>
      <c r="D31" s="1"/>
      <c r="E31" s="1" t="s">
        <v>251</v>
      </c>
      <c r="F31" s="15" t="s">
        <v>104</v>
      </c>
      <c r="G31" s="1" t="s">
        <v>242</v>
      </c>
      <c r="H31" s="1" t="s">
        <v>243</v>
      </c>
      <c r="I31" s="112" t="s">
        <v>244</v>
      </c>
      <c r="J31" s="1" t="s">
        <v>165</v>
      </c>
      <c r="K31" s="39" t="s">
        <v>60</v>
      </c>
      <c r="L31" s="1" t="s">
        <v>61</v>
      </c>
      <c r="M31" s="17">
        <v>1</v>
      </c>
      <c r="N31" s="17">
        <v>28000000000</v>
      </c>
      <c r="O31" s="1" t="s">
        <v>246</v>
      </c>
      <c r="P31" s="18">
        <v>299860540</v>
      </c>
      <c r="Q31" s="19">
        <v>44562</v>
      </c>
      <c r="R31" s="19">
        <v>44957</v>
      </c>
      <c r="S31" s="42" t="s">
        <v>142</v>
      </c>
      <c r="T31" s="1" t="s">
        <v>64</v>
      </c>
      <c r="U31" s="18">
        <v>299860540</v>
      </c>
      <c r="V31" s="43" t="s">
        <v>103</v>
      </c>
    </row>
    <row r="32" spans="1:22" ht="144" customHeight="1" x14ac:dyDescent="0.3">
      <c r="A32" s="102"/>
      <c r="B32" s="107">
        <f>SUBTOTAL(103,$C$16:C32)</f>
        <v>17</v>
      </c>
      <c r="C32" s="1" t="s">
        <v>298</v>
      </c>
      <c r="D32" s="1"/>
      <c r="E32" s="1"/>
      <c r="F32" s="15" t="s">
        <v>104</v>
      </c>
      <c r="G32" s="1" t="s">
        <v>71</v>
      </c>
      <c r="H32" s="1" t="s">
        <v>81</v>
      </c>
      <c r="I32" s="112" t="s">
        <v>88</v>
      </c>
      <c r="J32" s="1" t="s">
        <v>74</v>
      </c>
      <c r="K32" s="39" t="s">
        <v>60</v>
      </c>
      <c r="L32" s="1" t="s">
        <v>61</v>
      </c>
      <c r="M32" s="17">
        <v>1</v>
      </c>
      <c r="N32" s="17">
        <v>45000000000</v>
      </c>
      <c r="O32" s="1" t="s">
        <v>62</v>
      </c>
      <c r="P32" s="18">
        <v>308000</v>
      </c>
      <c r="Q32" s="19">
        <v>44562</v>
      </c>
      <c r="R32" s="19">
        <v>44773</v>
      </c>
      <c r="S32" s="1" t="s">
        <v>63</v>
      </c>
      <c r="T32" s="1" t="s">
        <v>64</v>
      </c>
      <c r="U32" s="18">
        <v>0</v>
      </c>
      <c r="V32" s="43" t="s">
        <v>65</v>
      </c>
    </row>
    <row r="33" spans="1:22" ht="166.5" customHeight="1" x14ac:dyDescent="0.3">
      <c r="A33" s="102"/>
      <c r="B33" s="107">
        <f>SUBTOTAL(103,$C$16:C33)</f>
        <v>18</v>
      </c>
      <c r="C33" s="1" t="s">
        <v>388</v>
      </c>
      <c r="D33" s="1"/>
      <c r="E33" s="1" t="s">
        <v>251</v>
      </c>
      <c r="F33" s="15" t="s">
        <v>104</v>
      </c>
      <c r="G33" s="1" t="s">
        <v>163</v>
      </c>
      <c r="H33" s="1" t="s">
        <v>210</v>
      </c>
      <c r="I33" s="112" t="s">
        <v>359</v>
      </c>
      <c r="J33" s="1" t="s">
        <v>165</v>
      </c>
      <c r="K33" s="39" t="s">
        <v>60</v>
      </c>
      <c r="L33" s="1" t="s">
        <v>61</v>
      </c>
      <c r="M33" s="17">
        <v>1</v>
      </c>
      <c r="N33" s="17">
        <v>28000000000</v>
      </c>
      <c r="O33" s="1" t="s">
        <v>246</v>
      </c>
      <c r="P33" s="18">
        <v>111791860</v>
      </c>
      <c r="Q33" s="19">
        <v>44562</v>
      </c>
      <c r="R33" s="19">
        <v>45138</v>
      </c>
      <c r="S33" s="1" t="s">
        <v>142</v>
      </c>
      <c r="T33" s="1" t="s">
        <v>64</v>
      </c>
      <c r="U33" s="18">
        <v>111791860</v>
      </c>
      <c r="V33" s="43" t="s">
        <v>103</v>
      </c>
    </row>
    <row r="34" spans="1:22" ht="304.5" customHeight="1" x14ac:dyDescent="0.3">
      <c r="A34" s="102"/>
      <c r="B34" s="107">
        <f>SUBTOTAL(103,$C$16:C34)</f>
        <v>19</v>
      </c>
      <c r="C34" s="1" t="s">
        <v>389</v>
      </c>
      <c r="D34" s="1"/>
      <c r="E34" s="1"/>
      <c r="F34" s="15" t="s">
        <v>104</v>
      </c>
      <c r="G34" s="1" t="s">
        <v>361</v>
      </c>
      <c r="H34" s="1" t="s">
        <v>362</v>
      </c>
      <c r="I34" s="112" t="s">
        <v>363</v>
      </c>
      <c r="J34" s="1" t="s">
        <v>360</v>
      </c>
      <c r="K34" s="39" t="s">
        <v>60</v>
      </c>
      <c r="L34" s="1" t="s">
        <v>61</v>
      </c>
      <c r="M34" s="17">
        <v>1</v>
      </c>
      <c r="N34" s="17">
        <v>46000000000</v>
      </c>
      <c r="O34" s="1" t="s">
        <v>183</v>
      </c>
      <c r="P34" s="18">
        <v>5900000</v>
      </c>
      <c r="Q34" s="19">
        <v>44562</v>
      </c>
      <c r="R34" s="19">
        <v>44926</v>
      </c>
      <c r="S34" s="1" t="s">
        <v>142</v>
      </c>
      <c r="T34" s="1" t="s">
        <v>64</v>
      </c>
      <c r="U34" s="18">
        <v>0</v>
      </c>
      <c r="V34" s="43" t="s">
        <v>65</v>
      </c>
    </row>
    <row r="35" spans="1:22" ht="305.25" customHeight="1" x14ac:dyDescent="0.3">
      <c r="A35" s="102"/>
      <c r="B35" s="107">
        <f>SUBTOTAL(103,$C$16:C35)</f>
        <v>20</v>
      </c>
      <c r="C35" s="1" t="s">
        <v>390</v>
      </c>
      <c r="D35" s="1"/>
      <c r="E35" s="1"/>
      <c r="F35" s="15" t="s">
        <v>104</v>
      </c>
      <c r="G35" s="1" t="s">
        <v>361</v>
      </c>
      <c r="H35" s="1" t="s">
        <v>362</v>
      </c>
      <c r="I35" s="112" t="s">
        <v>364</v>
      </c>
      <c r="J35" s="1" t="s">
        <v>360</v>
      </c>
      <c r="K35" s="39" t="s">
        <v>60</v>
      </c>
      <c r="L35" s="1" t="s">
        <v>61</v>
      </c>
      <c r="M35" s="17">
        <v>1</v>
      </c>
      <c r="N35" s="17">
        <v>46000000000</v>
      </c>
      <c r="O35" s="1" t="s">
        <v>183</v>
      </c>
      <c r="P35" s="18">
        <v>7000000</v>
      </c>
      <c r="Q35" s="19">
        <v>44562</v>
      </c>
      <c r="R35" s="19">
        <v>44926</v>
      </c>
      <c r="S35" s="42" t="s">
        <v>142</v>
      </c>
      <c r="T35" s="1" t="s">
        <v>64</v>
      </c>
      <c r="U35" s="18">
        <v>0</v>
      </c>
      <c r="V35" s="43" t="s">
        <v>65</v>
      </c>
    </row>
    <row r="36" spans="1:22" ht="115.5" customHeight="1" x14ac:dyDescent="0.3">
      <c r="A36" s="102"/>
      <c r="B36" s="107">
        <f>SUBTOTAL(103,$C$16:C36)</f>
        <v>21</v>
      </c>
      <c r="C36" s="1" t="s">
        <v>272</v>
      </c>
      <c r="D36" s="1"/>
      <c r="E36" s="1"/>
      <c r="F36" s="15" t="s">
        <v>59</v>
      </c>
      <c r="G36" s="1" t="s">
        <v>71</v>
      </c>
      <c r="H36" s="1" t="s">
        <v>72</v>
      </c>
      <c r="I36" s="16" t="s">
        <v>73</v>
      </c>
      <c r="J36" s="1" t="s">
        <v>74</v>
      </c>
      <c r="K36" s="39" t="s">
        <v>75</v>
      </c>
      <c r="L36" s="1" t="s">
        <v>76</v>
      </c>
      <c r="M36" s="17">
        <v>1</v>
      </c>
      <c r="N36" s="17">
        <v>45000000000</v>
      </c>
      <c r="O36" s="1" t="s">
        <v>62</v>
      </c>
      <c r="P36" s="18">
        <v>135000</v>
      </c>
      <c r="Q36" s="19">
        <v>44593</v>
      </c>
      <c r="R36" s="19">
        <v>44957</v>
      </c>
      <c r="S36" s="1" t="s">
        <v>63</v>
      </c>
      <c r="T36" s="1" t="s">
        <v>65</v>
      </c>
      <c r="U36" s="40">
        <v>0</v>
      </c>
      <c r="V36" s="43" t="s">
        <v>65</v>
      </c>
    </row>
    <row r="37" spans="1:22" ht="216.75" customHeight="1" x14ac:dyDescent="0.3">
      <c r="A37" s="102"/>
      <c r="B37" s="107">
        <f>SUBTOTAL(103,$C$16:C37)</f>
        <v>22</v>
      </c>
      <c r="C37" s="1" t="s">
        <v>300</v>
      </c>
      <c r="D37" s="1"/>
      <c r="E37" s="1"/>
      <c r="F37" s="15" t="s">
        <v>59</v>
      </c>
      <c r="G37" s="49" t="s">
        <v>226</v>
      </c>
      <c r="H37" s="49" t="s">
        <v>227</v>
      </c>
      <c r="I37" s="16" t="s">
        <v>231</v>
      </c>
      <c r="J37" s="50" t="s">
        <v>228</v>
      </c>
      <c r="K37" s="51">
        <v>876</v>
      </c>
      <c r="L37" s="52" t="s">
        <v>61</v>
      </c>
      <c r="M37" s="53">
        <v>1</v>
      </c>
      <c r="N37" s="53">
        <v>450000000</v>
      </c>
      <c r="O37" s="52" t="s">
        <v>214</v>
      </c>
      <c r="P37" s="54">
        <v>450000</v>
      </c>
      <c r="Q37" s="19">
        <v>44593</v>
      </c>
      <c r="R37" s="19">
        <v>44865</v>
      </c>
      <c r="S37" s="1" t="s">
        <v>63</v>
      </c>
      <c r="T37" s="1" t="s">
        <v>64</v>
      </c>
      <c r="U37" s="56">
        <v>0</v>
      </c>
      <c r="V37" s="43" t="s">
        <v>65</v>
      </c>
    </row>
    <row r="38" spans="1:22" ht="172.5" customHeight="1" x14ac:dyDescent="0.3">
      <c r="A38" s="102"/>
      <c r="B38" s="107">
        <f>SUBTOTAL(103,$C$16:C38)</f>
        <v>23</v>
      </c>
      <c r="C38" s="1" t="s">
        <v>319</v>
      </c>
      <c r="D38" s="1"/>
      <c r="E38" s="1" t="s">
        <v>36</v>
      </c>
      <c r="F38" s="15" t="s">
        <v>59</v>
      </c>
      <c r="G38" s="1" t="s">
        <v>163</v>
      </c>
      <c r="H38" s="1" t="s">
        <v>164</v>
      </c>
      <c r="I38" s="16" t="s">
        <v>207</v>
      </c>
      <c r="J38" s="1" t="s">
        <v>165</v>
      </c>
      <c r="K38" s="39" t="s">
        <v>60</v>
      </c>
      <c r="L38" s="1" t="s">
        <v>61</v>
      </c>
      <c r="M38" s="17">
        <v>1</v>
      </c>
      <c r="N38" s="17">
        <v>45000000000</v>
      </c>
      <c r="O38" s="1" t="s">
        <v>62</v>
      </c>
      <c r="P38" s="18">
        <v>111371640</v>
      </c>
      <c r="Q38" s="19">
        <v>44593</v>
      </c>
      <c r="R38" s="19">
        <v>45138</v>
      </c>
      <c r="S38" s="1" t="s">
        <v>142</v>
      </c>
      <c r="T38" s="1" t="s">
        <v>64</v>
      </c>
      <c r="U38" s="18">
        <v>0</v>
      </c>
      <c r="V38" s="43" t="s">
        <v>65</v>
      </c>
    </row>
    <row r="39" spans="1:22" s="60" customFormat="1" ht="170.25" customHeight="1" x14ac:dyDescent="0.25">
      <c r="A39" s="102"/>
      <c r="B39" s="107">
        <f>SUBTOTAL(103,$C$16:C39)</f>
        <v>24</v>
      </c>
      <c r="C39" s="45">
        <v>492</v>
      </c>
      <c r="D39" s="45"/>
      <c r="E39" s="45">
        <v>2</v>
      </c>
      <c r="F39" s="15" t="s">
        <v>59</v>
      </c>
      <c r="G39" s="1" t="s">
        <v>163</v>
      </c>
      <c r="H39" s="1" t="s">
        <v>164</v>
      </c>
      <c r="I39" s="97" t="s">
        <v>421</v>
      </c>
      <c r="J39" s="1" t="s">
        <v>165</v>
      </c>
      <c r="K39" s="39" t="s">
        <v>60</v>
      </c>
      <c r="L39" s="1" t="s">
        <v>61</v>
      </c>
      <c r="M39" s="17">
        <v>1</v>
      </c>
      <c r="N39" s="17">
        <v>45000000000</v>
      </c>
      <c r="O39" s="1" t="s">
        <v>62</v>
      </c>
      <c r="P39" s="47">
        <v>36212270</v>
      </c>
      <c r="Q39" s="19">
        <v>44593</v>
      </c>
      <c r="R39" s="19">
        <v>45016</v>
      </c>
      <c r="S39" s="42" t="s">
        <v>142</v>
      </c>
      <c r="T39" s="1" t="s">
        <v>64</v>
      </c>
      <c r="U39" s="18">
        <v>0</v>
      </c>
      <c r="V39" s="43" t="s">
        <v>65</v>
      </c>
    </row>
    <row r="40" spans="1:22" s="60" customFormat="1" ht="237.75" customHeight="1" x14ac:dyDescent="0.25">
      <c r="A40" s="102"/>
      <c r="B40" s="107">
        <f>SUBTOTAL(103,$C$16:C40)</f>
        <v>25</v>
      </c>
      <c r="C40" s="45">
        <v>501</v>
      </c>
      <c r="D40" s="45"/>
      <c r="E40" s="45"/>
      <c r="F40" s="15" t="s">
        <v>59</v>
      </c>
      <c r="G40" s="1" t="s">
        <v>101</v>
      </c>
      <c r="H40" s="1" t="s">
        <v>100</v>
      </c>
      <c r="I40" s="97" t="s">
        <v>393</v>
      </c>
      <c r="J40" s="50" t="s">
        <v>102</v>
      </c>
      <c r="K40" s="67">
        <v>876</v>
      </c>
      <c r="L40" s="52" t="s">
        <v>61</v>
      </c>
      <c r="M40" s="53">
        <v>1</v>
      </c>
      <c r="N40" s="1">
        <v>450000000</v>
      </c>
      <c r="O40" s="52" t="s">
        <v>214</v>
      </c>
      <c r="P40" s="47">
        <v>129850.93</v>
      </c>
      <c r="Q40" s="19">
        <v>44593</v>
      </c>
      <c r="R40" s="19">
        <v>44681</v>
      </c>
      <c r="S40" s="1" t="s">
        <v>63</v>
      </c>
      <c r="T40" s="1" t="s">
        <v>64</v>
      </c>
      <c r="U40" s="54">
        <v>0</v>
      </c>
      <c r="V40" s="43" t="s">
        <v>65</v>
      </c>
    </row>
    <row r="41" spans="1:22" s="60" customFormat="1" ht="228.75" customHeight="1" x14ac:dyDescent="0.25">
      <c r="A41" s="102"/>
      <c r="B41" s="107">
        <f>SUBTOTAL(103,$C$16:C41)</f>
        <v>26</v>
      </c>
      <c r="C41" s="45">
        <v>522</v>
      </c>
      <c r="D41" s="45"/>
      <c r="E41" s="45"/>
      <c r="F41" s="15" t="s">
        <v>59</v>
      </c>
      <c r="G41" s="1" t="s">
        <v>101</v>
      </c>
      <c r="H41" s="1" t="s">
        <v>100</v>
      </c>
      <c r="I41" s="97" t="s">
        <v>451</v>
      </c>
      <c r="J41" s="50" t="s">
        <v>102</v>
      </c>
      <c r="K41" s="67">
        <v>876</v>
      </c>
      <c r="L41" s="52" t="s">
        <v>61</v>
      </c>
      <c r="M41" s="53">
        <v>1</v>
      </c>
      <c r="N41" s="1">
        <v>450000000</v>
      </c>
      <c r="O41" s="52" t="s">
        <v>214</v>
      </c>
      <c r="P41" s="47">
        <v>1061910.2</v>
      </c>
      <c r="Q41" s="19">
        <v>44593</v>
      </c>
      <c r="R41" s="19">
        <v>44681</v>
      </c>
      <c r="S41" s="1" t="s">
        <v>63</v>
      </c>
      <c r="T41" s="1" t="s">
        <v>64</v>
      </c>
      <c r="U41" s="47">
        <v>1061910.2</v>
      </c>
      <c r="V41" s="43" t="s">
        <v>103</v>
      </c>
    </row>
    <row r="42" spans="1:22" s="60" customFormat="1" ht="155.25" customHeight="1" x14ac:dyDescent="0.25">
      <c r="A42" s="102"/>
      <c r="B42" s="107">
        <f>SUBTOTAL(103,$C$16:C42)</f>
        <v>27</v>
      </c>
      <c r="C42" s="1" t="s">
        <v>316</v>
      </c>
      <c r="D42" s="1"/>
      <c r="E42" s="1" t="s">
        <v>36</v>
      </c>
      <c r="F42" s="15" t="s">
        <v>59</v>
      </c>
      <c r="G42" s="1" t="s">
        <v>168</v>
      </c>
      <c r="H42" s="1" t="s">
        <v>169</v>
      </c>
      <c r="I42" s="16" t="s">
        <v>198</v>
      </c>
      <c r="J42" s="1" t="s">
        <v>165</v>
      </c>
      <c r="K42" s="39" t="s">
        <v>60</v>
      </c>
      <c r="L42" s="1" t="s">
        <v>61</v>
      </c>
      <c r="M42" s="17">
        <v>1</v>
      </c>
      <c r="N42" s="17">
        <v>46000000000</v>
      </c>
      <c r="O42" s="1" t="s">
        <v>183</v>
      </c>
      <c r="P42" s="18">
        <v>466666210</v>
      </c>
      <c r="Q42" s="19">
        <v>44593</v>
      </c>
      <c r="R42" s="19">
        <v>45961</v>
      </c>
      <c r="S42" s="1" t="s">
        <v>142</v>
      </c>
      <c r="T42" s="1" t="s">
        <v>64</v>
      </c>
      <c r="U42" s="18">
        <v>0</v>
      </c>
      <c r="V42" s="43" t="s">
        <v>65</v>
      </c>
    </row>
    <row r="43" spans="1:22" s="60" customFormat="1" ht="176.25" customHeight="1" x14ac:dyDescent="0.25">
      <c r="A43" s="102"/>
      <c r="B43" s="107">
        <f>SUBTOTAL(103,$C$16:C43)</f>
        <v>28</v>
      </c>
      <c r="C43" s="1" t="s">
        <v>317</v>
      </c>
      <c r="D43" s="1"/>
      <c r="E43" s="1" t="s">
        <v>36</v>
      </c>
      <c r="F43" s="15" t="s">
        <v>59</v>
      </c>
      <c r="G43" s="1" t="s">
        <v>168</v>
      </c>
      <c r="H43" s="1" t="s">
        <v>169</v>
      </c>
      <c r="I43" s="16" t="s">
        <v>200</v>
      </c>
      <c r="J43" s="1" t="s">
        <v>165</v>
      </c>
      <c r="K43" s="39" t="s">
        <v>60</v>
      </c>
      <c r="L43" s="1" t="s">
        <v>61</v>
      </c>
      <c r="M43" s="17">
        <v>1</v>
      </c>
      <c r="N43" s="17">
        <v>60000000000</v>
      </c>
      <c r="O43" s="1" t="s">
        <v>176</v>
      </c>
      <c r="P43" s="18">
        <v>704519830</v>
      </c>
      <c r="Q43" s="19">
        <v>44593</v>
      </c>
      <c r="R43" s="19">
        <v>47057</v>
      </c>
      <c r="S43" s="1" t="s">
        <v>142</v>
      </c>
      <c r="T43" s="1" t="s">
        <v>64</v>
      </c>
      <c r="U43" s="18">
        <v>0</v>
      </c>
      <c r="V43" s="43" t="s">
        <v>65</v>
      </c>
    </row>
    <row r="44" spans="1:22" s="60" customFormat="1" ht="155.25" customHeight="1" x14ac:dyDescent="0.25">
      <c r="A44" s="102"/>
      <c r="B44" s="107">
        <f>SUBTOTAL(103,$C$16:C44)</f>
        <v>29</v>
      </c>
      <c r="C44" s="1" t="s">
        <v>318</v>
      </c>
      <c r="D44" s="1"/>
      <c r="E44" s="1" t="s">
        <v>36</v>
      </c>
      <c r="F44" s="15" t="s">
        <v>59</v>
      </c>
      <c r="G44" s="1" t="s">
        <v>168</v>
      </c>
      <c r="H44" s="1" t="s">
        <v>169</v>
      </c>
      <c r="I44" s="16" t="s">
        <v>201</v>
      </c>
      <c r="J44" s="1" t="s">
        <v>165</v>
      </c>
      <c r="K44" s="39" t="s">
        <v>60</v>
      </c>
      <c r="L44" s="1" t="s">
        <v>61</v>
      </c>
      <c r="M44" s="17">
        <v>1</v>
      </c>
      <c r="N44" s="17">
        <v>60000000000</v>
      </c>
      <c r="O44" s="1" t="s">
        <v>176</v>
      </c>
      <c r="P44" s="18">
        <v>650000000</v>
      </c>
      <c r="Q44" s="19">
        <v>44593</v>
      </c>
      <c r="R44" s="19">
        <v>47057</v>
      </c>
      <c r="S44" s="1" t="s">
        <v>142</v>
      </c>
      <c r="T44" s="1" t="s">
        <v>64</v>
      </c>
      <c r="U44" s="18">
        <v>0</v>
      </c>
      <c r="V44" s="43" t="s">
        <v>65</v>
      </c>
    </row>
    <row r="45" spans="1:22" ht="408.75" customHeight="1" x14ac:dyDescent="0.3">
      <c r="A45" s="102"/>
      <c r="B45" s="107">
        <f>SUBTOTAL(103,$C$16:C45)</f>
        <v>30</v>
      </c>
      <c r="C45" s="1" t="s">
        <v>321</v>
      </c>
      <c r="D45" s="1"/>
      <c r="E45" s="1" t="s">
        <v>36</v>
      </c>
      <c r="F45" s="15" t="s">
        <v>59</v>
      </c>
      <c r="G45" s="1" t="s">
        <v>168</v>
      </c>
      <c r="H45" s="1" t="s">
        <v>169</v>
      </c>
      <c r="I45" s="16" t="s">
        <v>423</v>
      </c>
      <c r="J45" s="1" t="s">
        <v>165</v>
      </c>
      <c r="K45" s="39" t="s">
        <v>42</v>
      </c>
      <c r="L45" s="1" t="s">
        <v>170</v>
      </c>
      <c r="M45" s="17">
        <v>1083.058</v>
      </c>
      <c r="N45" s="17" t="s">
        <v>424</v>
      </c>
      <c r="O45" s="1" t="s">
        <v>425</v>
      </c>
      <c r="P45" s="18">
        <v>697992741.27999997</v>
      </c>
      <c r="Q45" s="19">
        <v>44593</v>
      </c>
      <c r="R45" s="19">
        <v>45291</v>
      </c>
      <c r="S45" s="1" t="s">
        <v>142</v>
      </c>
      <c r="T45" s="1" t="s">
        <v>64</v>
      </c>
      <c r="U45" s="18">
        <v>0</v>
      </c>
      <c r="V45" s="43" t="s">
        <v>65</v>
      </c>
    </row>
    <row r="46" spans="1:22" ht="342" customHeight="1" x14ac:dyDescent="0.3">
      <c r="A46" s="102"/>
      <c r="B46" s="107">
        <f>SUBTOTAL(103,$C$16:C46)</f>
        <v>31</v>
      </c>
      <c r="C46" s="1" t="s">
        <v>322</v>
      </c>
      <c r="D46" s="1"/>
      <c r="E46" s="1" t="s">
        <v>36</v>
      </c>
      <c r="F46" s="15" t="s">
        <v>59</v>
      </c>
      <c r="G46" s="1" t="s">
        <v>168</v>
      </c>
      <c r="H46" s="1" t="s">
        <v>169</v>
      </c>
      <c r="I46" s="16" t="s">
        <v>426</v>
      </c>
      <c r="J46" s="1" t="s">
        <v>165</v>
      </c>
      <c r="K46" s="39" t="s">
        <v>42</v>
      </c>
      <c r="L46" s="1" t="s">
        <v>170</v>
      </c>
      <c r="M46" s="17">
        <v>613.572</v>
      </c>
      <c r="N46" s="44" t="s">
        <v>427</v>
      </c>
      <c r="O46" s="1" t="s">
        <v>428</v>
      </c>
      <c r="P46" s="18">
        <v>568628286.97000003</v>
      </c>
      <c r="Q46" s="19">
        <v>44593</v>
      </c>
      <c r="R46" s="19">
        <v>45291</v>
      </c>
      <c r="S46" s="1" t="s">
        <v>142</v>
      </c>
      <c r="T46" s="1" t="s">
        <v>64</v>
      </c>
      <c r="U46" s="18">
        <v>0</v>
      </c>
      <c r="V46" s="43" t="s">
        <v>65</v>
      </c>
    </row>
    <row r="47" spans="1:22" ht="157.5" customHeight="1" x14ac:dyDescent="0.3">
      <c r="A47" s="102"/>
      <c r="B47" s="107">
        <f>SUBTOTAL(103,$C$16:C47)</f>
        <v>32</v>
      </c>
      <c r="C47" s="1" t="s">
        <v>323</v>
      </c>
      <c r="D47" s="1"/>
      <c r="E47" s="1" t="s">
        <v>36</v>
      </c>
      <c r="F47" s="15" t="s">
        <v>59</v>
      </c>
      <c r="G47" s="1" t="s">
        <v>168</v>
      </c>
      <c r="H47" s="1" t="s">
        <v>169</v>
      </c>
      <c r="I47" s="16" t="s">
        <v>433</v>
      </c>
      <c r="J47" s="1" t="s">
        <v>165</v>
      </c>
      <c r="K47" s="39" t="s">
        <v>60</v>
      </c>
      <c r="L47" s="1" t="s">
        <v>61</v>
      </c>
      <c r="M47" s="17">
        <v>1</v>
      </c>
      <c r="N47" s="1" t="s">
        <v>166</v>
      </c>
      <c r="O47" s="1" t="s">
        <v>167</v>
      </c>
      <c r="P47" s="18">
        <v>236241626.40000001</v>
      </c>
      <c r="Q47" s="19">
        <v>44593</v>
      </c>
      <c r="R47" s="19">
        <v>46721</v>
      </c>
      <c r="S47" s="1" t="s">
        <v>142</v>
      </c>
      <c r="T47" s="1" t="s">
        <v>64</v>
      </c>
      <c r="U47" s="18">
        <v>0</v>
      </c>
      <c r="V47" s="43" t="s">
        <v>65</v>
      </c>
    </row>
    <row r="48" spans="1:22" ht="162.75" customHeight="1" x14ac:dyDescent="0.3">
      <c r="A48" s="102"/>
      <c r="B48" s="107">
        <f>SUBTOTAL(103,$C$16:C48)</f>
        <v>33</v>
      </c>
      <c r="C48" s="1" t="s">
        <v>324</v>
      </c>
      <c r="D48" s="1"/>
      <c r="E48" s="1" t="s">
        <v>36</v>
      </c>
      <c r="F48" s="15" t="s">
        <v>59</v>
      </c>
      <c r="G48" s="1" t="s">
        <v>168</v>
      </c>
      <c r="H48" s="1" t="s">
        <v>169</v>
      </c>
      <c r="I48" s="16" t="s">
        <v>434</v>
      </c>
      <c r="J48" s="1" t="s">
        <v>165</v>
      </c>
      <c r="K48" s="39" t="s">
        <v>60</v>
      </c>
      <c r="L48" s="1" t="s">
        <v>61</v>
      </c>
      <c r="M48" s="17">
        <v>1</v>
      </c>
      <c r="N48" s="1" t="s">
        <v>166</v>
      </c>
      <c r="O48" s="1" t="s">
        <v>167</v>
      </c>
      <c r="P48" s="18">
        <v>369063822.39999998</v>
      </c>
      <c r="Q48" s="19">
        <v>44593</v>
      </c>
      <c r="R48" s="19">
        <v>46691</v>
      </c>
      <c r="S48" s="1" t="s">
        <v>142</v>
      </c>
      <c r="T48" s="1" t="s">
        <v>64</v>
      </c>
      <c r="U48" s="18">
        <v>0</v>
      </c>
      <c r="V48" s="43" t="s">
        <v>65</v>
      </c>
    </row>
    <row r="49" spans="1:22" ht="147.75" customHeight="1" x14ac:dyDescent="0.3">
      <c r="A49" s="102"/>
      <c r="B49" s="107">
        <f>SUBTOTAL(103,$C$16:C49)</f>
        <v>34</v>
      </c>
      <c r="C49" s="1" t="s">
        <v>325</v>
      </c>
      <c r="D49" s="1"/>
      <c r="E49" s="1" t="s">
        <v>36</v>
      </c>
      <c r="F49" s="15" t="s">
        <v>59</v>
      </c>
      <c r="G49" s="1" t="s">
        <v>179</v>
      </c>
      <c r="H49" s="1" t="s">
        <v>180</v>
      </c>
      <c r="I49" s="16" t="s">
        <v>182</v>
      </c>
      <c r="J49" s="1" t="s">
        <v>74</v>
      </c>
      <c r="K49" s="39" t="s">
        <v>60</v>
      </c>
      <c r="L49" s="1" t="s">
        <v>61</v>
      </c>
      <c r="M49" s="17">
        <v>1</v>
      </c>
      <c r="N49" s="17">
        <v>46000000000</v>
      </c>
      <c r="O49" s="1" t="s">
        <v>183</v>
      </c>
      <c r="P49" s="18">
        <v>84000000</v>
      </c>
      <c r="Q49" s="19">
        <v>44593</v>
      </c>
      <c r="R49" s="19">
        <v>47483</v>
      </c>
      <c r="S49" s="1" t="s">
        <v>142</v>
      </c>
      <c r="T49" s="1" t="s">
        <v>64</v>
      </c>
      <c r="U49" s="18">
        <v>0</v>
      </c>
      <c r="V49" s="43" t="s">
        <v>65</v>
      </c>
    </row>
    <row r="50" spans="1:22" ht="147.75" customHeight="1" x14ac:dyDescent="0.3">
      <c r="A50" s="102"/>
      <c r="B50" s="107">
        <f>SUBTOTAL(103,$C$16:C50)</f>
        <v>35</v>
      </c>
      <c r="C50" s="1" t="s">
        <v>326</v>
      </c>
      <c r="D50" s="1"/>
      <c r="E50" s="1" t="s">
        <v>36</v>
      </c>
      <c r="F50" s="15" t="s">
        <v>59</v>
      </c>
      <c r="G50" s="1" t="s">
        <v>179</v>
      </c>
      <c r="H50" s="1" t="s">
        <v>180</v>
      </c>
      <c r="I50" s="16" t="s">
        <v>215</v>
      </c>
      <c r="J50" s="1" t="s">
        <v>74</v>
      </c>
      <c r="K50" s="39" t="s">
        <v>60</v>
      </c>
      <c r="L50" s="1" t="s">
        <v>61</v>
      </c>
      <c r="M50" s="17">
        <v>1</v>
      </c>
      <c r="N50" s="17">
        <v>46000000000</v>
      </c>
      <c r="O50" s="1" t="s">
        <v>183</v>
      </c>
      <c r="P50" s="18">
        <v>35000000</v>
      </c>
      <c r="Q50" s="19">
        <v>44593</v>
      </c>
      <c r="R50" s="19">
        <v>47483</v>
      </c>
      <c r="S50" s="1" t="s">
        <v>142</v>
      </c>
      <c r="T50" s="1" t="s">
        <v>64</v>
      </c>
      <c r="U50" s="18">
        <v>0</v>
      </c>
      <c r="V50" s="43" t="s">
        <v>65</v>
      </c>
    </row>
    <row r="51" spans="1:22" ht="147.75" customHeight="1" x14ac:dyDescent="0.3">
      <c r="A51" s="102"/>
      <c r="B51" s="107">
        <f>SUBTOTAL(103,$C$16:C51)</f>
        <v>36</v>
      </c>
      <c r="C51" s="1" t="s">
        <v>440</v>
      </c>
      <c r="D51" s="1"/>
      <c r="E51" s="1" t="s">
        <v>36</v>
      </c>
      <c r="F51" s="15" t="s">
        <v>59</v>
      </c>
      <c r="G51" s="1" t="s">
        <v>179</v>
      </c>
      <c r="H51" s="1" t="s">
        <v>180</v>
      </c>
      <c r="I51" s="16" t="s">
        <v>431</v>
      </c>
      <c r="J51" s="1" t="s">
        <v>74</v>
      </c>
      <c r="K51" s="39" t="s">
        <v>60</v>
      </c>
      <c r="L51" s="1" t="s">
        <v>61</v>
      </c>
      <c r="M51" s="17">
        <v>1</v>
      </c>
      <c r="N51" s="17">
        <v>46000000000</v>
      </c>
      <c r="O51" s="1" t="s">
        <v>183</v>
      </c>
      <c r="P51" s="18">
        <v>117139660</v>
      </c>
      <c r="Q51" s="19">
        <v>44593</v>
      </c>
      <c r="R51" s="19">
        <v>46721</v>
      </c>
      <c r="S51" s="1" t="s">
        <v>142</v>
      </c>
      <c r="T51" s="1" t="s">
        <v>64</v>
      </c>
      <c r="U51" s="40">
        <v>0</v>
      </c>
      <c r="V51" s="43" t="s">
        <v>65</v>
      </c>
    </row>
    <row r="52" spans="1:22" ht="170.25" customHeight="1" x14ac:dyDescent="0.3">
      <c r="A52" s="102"/>
      <c r="B52" s="107">
        <f>SUBTOTAL(103,$C$16:C52)</f>
        <v>37</v>
      </c>
      <c r="C52" s="1" t="s">
        <v>441</v>
      </c>
      <c r="D52" s="1"/>
      <c r="E52" s="1" t="s">
        <v>36</v>
      </c>
      <c r="F52" s="15" t="s">
        <v>59</v>
      </c>
      <c r="G52" s="1" t="s">
        <v>179</v>
      </c>
      <c r="H52" s="1" t="s">
        <v>180</v>
      </c>
      <c r="I52" s="16" t="s">
        <v>432</v>
      </c>
      <c r="J52" s="1" t="s">
        <v>74</v>
      </c>
      <c r="K52" s="39" t="s">
        <v>60</v>
      </c>
      <c r="L52" s="1" t="s">
        <v>61</v>
      </c>
      <c r="M52" s="17">
        <v>1</v>
      </c>
      <c r="N52" s="17" t="s">
        <v>429</v>
      </c>
      <c r="O52" s="1" t="s">
        <v>430</v>
      </c>
      <c r="P52" s="18">
        <v>60000000</v>
      </c>
      <c r="Q52" s="19">
        <v>44593</v>
      </c>
      <c r="R52" s="19">
        <v>47483</v>
      </c>
      <c r="S52" s="42" t="s">
        <v>142</v>
      </c>
      <c r="T52" s="1" t="s">
        <v>64</v>
      </c>
      <c r="U52" s="40">
        <v>0</v>
      </c>
      <c r="V52" s="43" t="s">
        <v>65</v>
      </c>
    </row>
    <row r="53" spans="1:22" ht="187.5" customHeight="1" x14ac:dyDescent="0.3">
      <c r="A53" s="102"/>
      <c r="B53" s="107">
        <f>SUBTOTAL(103,$C$16:C53)</f>
        <v>38</v>
      </c>
      <c r="C53" s="1" t="s">
        <v>309</v>
      </c>
      <c r="D53" s="1"/>
      <c r="E53" s="1"/>
      <c r="F53" s="15" t="s">
        <v>59</v>
      </c>
      <c r="G53" s="1" t="s">
        <v>163</v>
      </c>
      <c r="H53" s="1" t="s">
        <v>224</v>
      </c>
      <c r="I53" s="16" t="s">
        <v>225</v>
      </c>
      <c r="J53" s="1" t="s">
        <v>165</v>
      </c>
      <c r="K53" s="39" t="s">
        <v>60</v>
      </c>
      <c r="L53" s="1" t="s">
        <v>61</v>
      </c>
      <c r="M53" s="17">
        <v>1</v>
      </c>
      <c r="N53" s="17">
        <v>60000000000</v>
      </c>
      <c r="O53" s="1" t="s">
        <v>176</v>
      </c>
      <c r="P53" s="18">
        <v>18444280</v>
      </c>
      <c r="Q53" s="19">
        <v>44593</v>
      </c>
      <c r="R53" s="19">
        <v>45291</v>
      </c>
      <c r="S53" s="1" t="s">
        <v>63</v>
      </c>
      <c r="T53" s="1" t="s">
        <v>64</v>
      </c>
      <c r="U53" s="40">
        <v>0</v>
      </c>
      <c r="V53" s="43" t="s">
        <v>65</v>
      </c>
    </row>
    <row r="54" spans="1:22" ht="176.25" customHeight="1" x14ac:dyDescent="0.3">
      <c r="A54" s="102"/>
      <c r="B54" s="107">
        <f>SUBTOTAL(103,$C$16:C54)</f>
        <v>39</v>
      </c>
      <c r="C54" s="1" t="s">
        <v>447</v>
      </c>
      <c r="D54" s="1"/>
      <c r="E54" s="1" t="s">
        <v>251</v>
      </c>
      <c r="F54" s="15" t="s">
        <v>59</v>
      </c>
      <c r="G54" s="1" t="s">
        <v>242</v>
      </c>
      <c r="H54" s="1" t="s">
        <v>243</v>
      </c>
      <c r="I54" s="16" t="s">
        <v>420</v>
      </c>
      <c r="J54" s="1" t="s">
        <v>165</v>
      </c>
      <c r="K54" s="39" t="s">
        <v>60</v>
      </c>
      <c r="L54" s="1" t="s">
        <v>61</v>
      </c>
      <c r="M54" s="17">
        <v>1</v>
      </c>
      <c r="N54" s="17">
        <v>28000000000</v>
      </c>
      <c r="O54" s="1" t="s">
        <v>246</v>
      </c>
      <c r="P54" s="18">
        <v>238374110</v>
      </c>
      <c r="Q54" s="19">
        <v>44593</v>
      </c>
      <c r="R54" s="19">
        <v>45230</v>
      </c>
      <c r="S54" s="1" t="s">
        <v>142</v>
      </c>
      <c r="T54" s="1" t="s">
        <v>64</v>
      </c>
      <c r="U54" s="18">
        <v>238374110</v>
      </c>
      <c r="V54" s="43" t="s">
        <v>103</v>
      </c>
    </row>
    <row r="55" spans="1:22" ht="226.5" customHeight="1" x14ac:dyDescent="0.3">
      <c r="A55" s="102"/>
      <c r="B55" s="107">
        <f>SUBTOTAL(103,$C$16:C55)</f>
        <v>40</v>
      </c>
      <c r="C55" s="1" t="s">
        <v>446</v>
      </c>
      <c r="D55" s="1"/>
      <c r="E55" s="1" t="s">
        <v>251</v>
      </c>
      <c r="F55" s="15" t="s">
        <v>59</v>
      </c>
      <c r="G55" s="1" t="s">
        <v>163</v>
      </c>
      <c r="H55" s="1" t="s">
        <v>450</v>
      </c>
      <c r="I55" s="112" t="s">
        <v>419</v>
      </c>
      <c r="J55" s="1" t="s">
        <v>165</v>
      </c>
      <c r="K55" s="39" t="s">
        <v>60</v>
      </c>
      <c r="L55" s="1" t="s">
        <v>61</v>
      </c>
      <c r="M55" s="17">
        <v>1</v>
      </c>
      <c r="N55" s="17">
        <v>45000000000</v>
      </c>
      <c r="O55" s="1" t="s">
        <v>62</v>
      </c>
      <c r="P55" s="18">
        <v>212352340</v>
      </c>
      <c r="Q55" s="19">
        <v>44593</v>
      </c>
      <c r="R55" s="19">
        <v>45260</v>
      </c>
      <c r="S55" s="42" t="s">
        <v>142</v>
      </c>
      <c r="T55" s="1" t="s">
        <v>64</v>
      </c>
      <c r="U55" s="18">
        <v>212352340</v>
      </c>
      <c r="V55" s="43" t="s">
        <v>103</v>
      </c>
    </row>
    <row r="56" spans="1:22" ht="155.25" customHeight="1" x14ac:dyDescent="0.3">
      <c r="A56" s="102"/>
      <c r="B56" s="107">
        <f>SUBTOTAL(103,$C$16:C56)</f>
        <v>41</v>
      </c>
      <c r="C56" s="1" t="s">
        <v>391</v>
      </c>
      <c r="D56" s="1"/>
      <c r="E56" s="1"/>
      <c r="F56" s="15" t="s">
        <v>59</v>
      </c>
      <c r="G56" s="1" t="s">
        <v>365</v>
      </c>
      <c r="H56" s="1" t="s">
        <v>366</v>
      </c>
      <c r="I56" s="16" t="s">
        <v>367</v>
      </c>
      <c r="J56" s="1" t="s">
        <v>74</v>
      </c>
      <c r="K56" s="39" t="s">
        <v>119</v>
      </c>
      <c r="L56" s="1" t="s">
        <v>120</v>
      </c>
      <c r="M56" s="17">
        <v>58</v>
      </c>
      <c r="N56" s="17">
        <v>45000000000</v>
      </c>
      <c r="O56" s="1" t="s">
        <v>62</v>
      </c>
      <c r="P56" s="18">
        <v>412800</v>
      </c>
      <c r="Q56" s="19">
        <v>44593</v>
      </c>
      <c r="R56" s="19">
        <v>44742</v>
      </c>
      <c r="S56" s="1" t="s">
        <v>63</v>
      </c>
      <c r="T56" s="1" t="s">
        <v>65</v>
      </c>
      <c r="U56" s="40">
        <v>0</v>
      </c>
      <c r="V56" s="43" t="s">
        <v>65</v>
      </c>
    </row>
    <row r="57" spans="1:22" ht="155.25" customHeight="1" x14ac:dyDescent="0.3">
      <c r="A57" s="102"/>
      <c r="B57" s="107">
        <f>SUBTOTAL(103,$C$16:C57)</f>
        <v>42</v>
      </c>
      <c r="C57" s="1" t="s">
        <v>392</v>
      </c>
      <c r="D57" s="1"/>
      <c r="E57" s="1"/>
      <c r="F57" s="15" t="s">
        <v>59</v>
      </c>
      <c r="G57" s="1" t="s">
        <v>365</v>
      </c>
      <c r="H57" s="1" t="s">
        <v>366</v>
      </c>
      <c r="I57" s="16" t="s">
        <v>368</v>
      </c>
      <c r="J57" s="1" t="s">
        <v>74</v>
      </c>
      <c r="K57" s="39" t="s">
        <v>119</v>
      </c>
      <c r="L57" s="1" t="s">
        <v>120</v>
      </c>
      <c r="M57" s="17">
        <v>20</v>
      </c>
      <c r="N57" s="17">
        <v>45000000000</v>
      </c>
      <c r="O57" s="1" t="s">
        <v>62</v>
      </c>
      <c r="P57" s="18">
        <v>335400</v>
      </c>
      <c r="Q57" s="19">
        <v>44593</v>
      </c>
      <c r="R57" s="19">
        <v>44742</v>
      </c>
      <c r="S57" s="1" t="s">
        <v>63</v>
      </c>
      <c r="T57" s="1" t="s">
        <v>65</v>
      </c>
      <c r="U57" s="40">
        <v>0</v>
      </c>
      <c r="V57" s="43" t="s">
        <v>65</v>
      </c>
    </row>
    <row r="58" spans="1:22" ht="155.25" customHeight="1" x14ac:dyDescent="0.3">
      <c r="A58" s="102"/>
      <c r="B58" s="107">
        <f>SUBTOTAL(103,$C$16:C58)</f>
        <v>43</v>
      </c>
      <c r="C58" s="1" t="s">
        <v>435</v>
      </c>
      <c r="D58" s="1"/>
      <c r="E58" s="1"/>
      <c r="F58" s="15" t="s">
        <v>59</v>
      </c>
      <c r="G58" s="1" t="s">
        <v>348</v>
      </c>
      <c r="H58" s="1" t="s">
        <v>394</v>
      </c>
      <c r="I58" s="16" t="s">
        <v>395</v>
      </c>
      <c r="J58" s="1" t="s">
        <v>74</v>
      </c>
      <c r="K58" s="39" t="s">
        <v>60</v>
      </c>
      <c r="L58" s="1" t="s">
        <v>61</v>
      </c>
      <c r="M58" s="17">
        <v>1</v>
      </c>
      <c r="N58" s="17">
        <v>97000000000</v>
      </c>
      <c r="O58" s="1" t="s">
        <v>396</v>
      </c>
      <c r="P58" s="18">
        <v>167424</v>
      </c>
      <c r="Q58" s="19">
        <v>44593</v>
      </c>
      <c r="R58" s="19">
        <v>44926</v>
      </c>
      <c r="S58" s="1" t="s">
        <v>63</v>
      </c>
      <c r="T58" s="1" t="s">
        <v>65</v>
      </c>
      <c r="U58" s="40">
        <v>0</v>
      </c>
      <c r="V58" s="43" t="s">
        <v>65</v>
      </c>
    </row>
    <row r="59" spans="1:22" ht="155.25" customHeight="1" x14ac:dyDescent="0.3">
      <c r="A59" s="102"/>
      <c r="B59" s="107">
        <f>SUBTOTAL(103,$C$16:C59)</f>
        <v>44</v>
      </c>
      <c r="C59" s="1" t="s">
        <v>436</v>
      </c>
      <c r="D59" s="1"/>
      <c r="E59" s="1"/>
      <c r="F59" s="15" t="s">
        <v>59</v>
      </c>
      <c r="G59" s="1" t="s">
        <v>348</v>
      </c>
      <c r="H59" s="1" t="s">
        <v>394</v>
      </c>
      <c r="I59" s="16" t="s">
        <v>350</v>
      </c>
      <c r="J59" s="1" t="s">
        <v>74</v>
      </c>
      <c r="K59" s="39" t="s">
        <v>60</v>
      </c>
      <c r="L59" s="1" t="s">
        <v>61</v>
      </c>
      <c r="M59" s="17">
        <v>1</v>
      </c>
      <c r="N59" s="17">
        <v>17000000000</v>
      </c>
      <c r="O59" s="1" t="s">
        <v>397</v>
      </c>
      <c r="P59" s="18">
        <v>126000</v>
      </c>
      <c r="Q59" s="19">
        <v>44593</v>
      </c>
      <c r="R59" s="19">
        <v>44926</v>
      </c>
      <c r="S59" s="1" t="s">
        <v>63</v>
      </c>
      <c r="T59" s="1" t="s">
        <v>65</v>
      </c>
      <c r="U59" s="40">
        <v>0</v>
      </c>
      <c r="V59" s="43" t="s">
        <v>65</v>
      </c>
    </row>
    <row r="60" spans="1:22" ht="155.25" customHeight="1" x14ac:dyDescent="0.3">
      <c r="A60" s="102"/>
      <c r="B60" s="107">
        <f>SUBTOTAL(103,$C$16:C60)</f>
        <v>45</v>
      </c>
      <c r="C60" s="1" t="s">
        <v>356</v>
      </c>
      <c r="D60" s="1"/>
      <c r="E60" s="1"/>
      <c r="F60" s="15" t="s">
        <v>59</v>
      </c>
      <c r="G60" s="1" t="s">
        <v>348</v>
      </c>
      <c r="H60" s="1" t="s">
        <v>349</v>
      </c>
      <c r="I60" s="16" t="s">
        <v>350</v>
      </c>
      <c r="J60" s="1" t="s">
        <v>74</v>
      </c>
      <c r="K60" s="39" t="s">
        <v>60</v>
      </c>
      <c r="L60" s="1" t="s">
        <v>61</v>
      </c>
      <c r="M60" s="17">
        <v>1</v>
      </c>
      <c r="N60" s="17">
        <v>22000000000</v>
      </c>
      <c r="O60" s="1" t="s">
        <v>398</v>
      </c>
      <c r="P60" s="18">
        <v>180000</v>
      </c>
      <c r="Q60" s="19">
        <v>44593</v>
      </c>
      <c r="R60" s="19">
        <v>44957</v>
      </c>
      <c r="S60" s="1" t="s">
        <v>63</v>
      </c>
      <c r="T60" s="1" t="s">
        <v>65</v>
      </c>
      <c r="U60" s="40">
        <v>0</v>
      </c>
      <c r="V60" s="43" t="s">
        <v>65</v>
      </c>
    </row>
    <row r="61" spans="1:22" ht="155.25" customHeight="1" x14ac:dyDescent="0.3">
      <c r="A61" s="102"/>
      <c r="B61" s="107">
        <f>SUBTOTAL(103,$C$16:C61)</f>
        <v>46</v>
      </c>
      <c r="C61" s="1" t="s">
        <v>253</v>
      </c>
      <c r="D61" s="1"/>
      <c r="E61" s="1"/>
      <c r="F61" s="15" t="s">
        <v>59</v>
      </c>
      <c r="G61" s="1" t="s">
        <v>411</v>
      </c>
      <c r="H61" s="1" t="s">
        <v>412</v>
      </c>
      <c r="I61" s="16" t="s">
        <v>106</v>
      </c>
      <c r="J61" s="1" t="s">
        <v>74</v>
      </c>
      <c r="K61" s="39" t="s">
        <v>60</v>
      </c>
      <c r="L61" s="1" t="s">
        <v>61</v>
      </c>
      <c r="M61" s="17">
        <v>1</v>
      </c>
      <c r="N61" s="17">
        <v>46000000000</v>
      </c>
      <c r="O61" s="1" t="s">
        <v>399</v>
      </c>
      <c r="P61" s="18">
        <v>125597.07</v>
      </c>
      <c r="Q61" s="19">
        <v>44593</v>
      </c>
      <c r="R61" s="19">
        <v>44926</v>
      </c>
      <c r="S61" s="1" t="s">
        <v>63</v>
      </c>
      <c r="T61" s="1" t="s">
        <v>65</v>
      </c>
      <c r="U61" s="40">
        <v>0</v>
      </c>
      <c r="V61" s="43" t="s">
        <v>65</v>
      </c>
    </row>
    <row r="62" spans="1:22" ht="155.25" customHeight="1" x14ac:dyDescent="0.3">
      <c r="A62" s="102"/>
      <c r="B62" s="107">
        <f>SUBTOTAL(103,$C$16:C62)</f>
        <v>47</v>
      </c>
      <c r="C62" s="1" t="s">
        <v>252</v>
      </c>
      <c r="D62" s="1"/>
      <c r="E62" s="1"/>
      <c r="F62" s="15" t="s">
        <v>59</v>
      </c>
      <c r="G62" s="1" t="s">
        <v>411</v>
      </c>
      <c r="H62" s="1" t="s">
        <v>412</v>
      </c>
      <c r="I62" s="16" t="s">
        <v>105</v>
      </c>
      <c r="J62" s="1" t="s">
        <v>74</v>
      </c>
      <c r="K62" s="39" t="s">
        <v>60</v>
      </c>
      <c r="L62" s="1" t="s">
        <v>61</v>
      </c>
      <c r="M62" s="17">
        <v>1</v>
      </c>
      <c r="N62" s="17">
        <v>46000000000</v>
      </c>
      <c r="O62" s="1" t="s">
        <v>399</v>
      </c>
      <c r="P62" s="18">
        <v>990737.31</v>
      </c>
      <c r="Q62" s="19">
        <v>44593</v>
      </c>
      <c r="R62" s="19">
        <v>44926</v>
      </c>
      <c r="S62" s="1" t="s">
        <v>63</v>
      </c>
      <c r="T62" s="1" t="s">
        <v>65</v>
      </c>
      <c r="U62" s="40">
        <v>0</v>
      </c>
      <c r="V62" s="43" t="s">
        <v>65</v>
      </c>
    </row>
    <row r="63" spans="1:22" ht="155.25" customHeight="1" x14ac:dyDescent="0.3">
      <c r="A63" s="102"/>
      <c r="B63" s="107">
        <f>SUBTOTAL(103,$C$16:C63)</f>
        <v>48</v>
      </c>
      <c r="C63" s="1" t="s">
        <v>355</v>
      </c>
      <c r="D63" s="1"/>
      <c r="E63" s="1"/>
      <c r="F63" s="15" t="s">
        <v>59</v>
      </c>
      <c r="G63" s="1" t="s">
        <v>345</v>
      </c>
      <c r="H63" s="1" t="s">
        <v>346</v>
      </c>
      <c r="I63" s="16" t="s">
        <v>347</v>
      </c>
      <c r="J63" s="1" t="s">
        <v>74</v>
      </c>
      <c r="K63" s="39" t="s">
        <v>60</v>
      </c>
      <c r="L63" s="1" t="s">
        <v>61</v>
      </c>
      <c r="M63" s="17">
        <v>1</v>
      </c>
      <c r="N63" s="17">
        <v>46000000000</v>
      </c>
      <c r="O63" s="1" t="s">
        <v>399</v>
      </c>
      <c r="P63" s="18">
        <v>171873.93</v>
      </c>
      <c r="Q63" s="19">
        <v>44593</v>
      </c>
      <c r="R63" s="19">
        <v>44926</v>
      </c>
      <c r="S63" s="1" t="s">
        <v>63</v>
      </c>
      <c r="T63" s="1" t="s">
        <v>65</v>
      </c>
      <c r="U63" s="40">
        <v>0</v>
      </c>
      <c r="V63" s="43" t="s">
        <v>65</v>
      </c>
    </row>
    <row r="64" spans="1:22" ht="155.25" customHeight="1" x14ac:dyDescent="0.3">
      <c r="A64" s="102"/>
      <c r="B64" s="107">
        <f>SUBTOTAL(103,$C$16:C64)</f>
        <v>49</v>
      </c>
      <c r="C64" s="1" t="s">
        <v>357</v>
      </c>
      <c r="D64" s="1"/>
      <c r="E64" s="1"/>
      <c r="F64" s="15" t="s">
        <v>59</v>
      </c>
      <c r="G64" s="1" t="s">
        <v>351</v>
      </c>
      <c r="H64" s="1" t="s">
        <v>352</v>
      </c>
      <c r="I64" s="16" t="s">
        <v>353</v>
      </c>
      <c r="J64" s="1" t="s">
        <v>74</v>
      </c>
      <c r="K64" s="39" t="s">
        <v>60</v>
      </c>
      <c r="L64" s="1" t="s">
        <v>61</v>
      </c>
      <c r="M64" s="17">
        <v>1</v>
      </c>
      <c r="N64" s="17">
        <v>45000000000</v>
      </c>
      <c r="O64" s="1" t="s">
        <v>62</v>
      </c>
      <c r="P64" s="18">
        <v>499000</v>
      </c>
      <c r="Q64" s="19">
        <v>44593</v>
      </c>
      <c r="R64" s="19">
        <v>44651</v>
      </c>
      <c r="S64" s="1" t="s">
        <v>63</v>
      </c>
      <c r="T64" s="1" t="s">
        <v>64</v>
      </c>
      <c r="U64" s="40">
        <v>0</v>
      </c>
      <c r="V64" s="43" t="s">
        <v>65</v>
      </c>
    </row>
    <row r="65" spans="1:22" ht="155.25" customHeight="1" x14ac:dyDescent="0.3">
      <c r="A65" s="102"/>
      <c r="B65" s="107">
        <f>SUBTOTAL(103,$C$16:C65)</f>
        <v>50</v>
      </c>
      <c r="C65" s="1" t="s">
        <v>297</v>
      </c>
      <c r="D65" s="1"/>
      <c r="E65" s="1"/>
      <c r="F65" s="15" t="s">
        <v>59</v>
      </c>
      <c r="G65" s="1" t="s">
        <v>248</v>
      </c>
      <c r="H65" s="1" t="s">
        <v>247</v>
      </c>
      <c r="I65" s="112" t="s">
        <v>249</v>
      </c>
      <c r="J65" s="1" t="s">
        <v>165</v>
      </c>
      <c r="K65" s="39" t="s">
        <v>60</v>
      </c>
      <c r="L65" s="1" t="s">
        <v>61</v>
      </c>
      <c r="M65" s="17">
        <v>1</v>
      </c>
      <c r="N65" s="17">
        <v>45000000000</v>
      </c>
      <c r="O65" s="1" t="s">
        <v>62</v>
      </c>
      <c r="P65" s="18">
        <v>133696418</v>
      </c>
      <c r="Q65" s="19">
        <v>44593</v>
      </c>
      <c r="R65" s="19">
        <v>45777</v>
      </c>
      <c r="S65" s="42" t="s">
        <v>123</v>
      </c>
      <c r="T65" s="1" t="s">
        <v>64</v>
      </c>
      <c r="U65" s="18">
        <v>0</v>
      </c>
      <c r="V65" s="43" t="s">
        <v>65</v>
      </c>
    </row>
    <row r="66" spans="1:22" ht="155.25" customHeight="1" x14ac:dyDescent="0.3">
      <c r="A66" s="102"/>
      <c r="B66" s="107">
        <f>SUBTOTAL(103,$C$16:C66)</f>
        <v>51</v>
      </c>
      <c r="C66" s="1" t="s">
        <v>288</v>
      </c>
      <c r="D66" s="1"/>
      <c r="E66" s="1"/>
      <c r="F66" s="15" t="s">
        <v>59</v>
      </c>
      <c r="G66" s="1" t="s">
        <v>161</v>
      </c>
      <c r="H66" s="1" t="s">
        <v>161</v>
      </c>
      <c r="I66" s="16" t="s">
        <v>162</v>
      </c>
      <c r="J66" s="1" t="s">
        <v>74</v>
      </c>
      <c r="K66" s="39" t="s">
        <v>60</v>
      </c>
      <c r="L66" s="1" t="s">
        <v>61</v>
      </c>
      <c r="M66" s="17">
        <v>1</v>
      </c>
      <c r="N66" s="17">
        <v>45000000000</v>
      </c>
      <c r="O66" s="1" t="s">
        <v>62</v>
      </c>
      <c r="P66" s="18">
        <v>488395.54</v>
      </c>
      <c r="Q66" s="19">
        <v>44593</v>
      </c>
      <c r="R66" s="19">
        <v>44742</v>
      </c>
      <c r="S66" s="1" t="s">
        <v>63</v>
      </c>
      <c r="T66" s="1" t="s">
        <v>64</v>
      </c>
      <c r="U66" s="40">
        <v>0</v>
      </c>
      <c r="V66" s="43" t="s">
        <v>65</v>
      </c>
    </row>
    <row r="67" spans="1:22" ht="155.25" customHeight="1" x14ac:dyDescent="0.3">
      <c r="A67" s="102"/>
      <c r="B67" s="107">
        <f>SUBTOTAL(103,$C$16:C67)</f>
        <v>52</v>
      </c>
      <c r="C67" s="1" t="s">
        <v>310</v>
      </c>
      <c r="D67" s="1"/>
      <c r="E67" s="1"/>
      <c r="F67" s="15" t="s">
        <v>59</v>
      </c>
      <c r="G67" s="1" t="s">
        <v>159</v>
      </c>
      <c r="H67" s="1" t="s">
        <v>158</v>
      </c>
      <c r="I67" s="16" t="s">
        <v>217</v>
      </c>
      <c r="J67" s="1" t="s">
        <v>218</v>
      </c>
      <c r="K67" s="39" t="s">
        <v>60</v>
      </c>
      <c r="L67" s="1" t="s">
        <v>61</v>
      </c>
      <c r="M67" s="17">
        <v>1</v>
      </c>
      <c r="N67" s="17">
        <v>45000000000</v>
      </c>
      <c r="O67" s="1" t="s">
        <v>62</v>
      </c>
      <c r="P67" s="18">
        <v>51983300</v>
      </c>
      <c r="Q67" s="19">
        <v>44593</v>
      </c>
      <c r="R67" s="19">
        <v>45747</v>
      </c>
      <c r="S67" s="1" t="s">
        <v>123</v>
      </c>
      <c r="T67" s="1" t="s">
        <v>64</v>
      </c>
      <c r="U67" s="18">
        <v>0</v>
      </c>
      <c r="V67" s="43" t="s">
        <v>65</v>
      </c>
    </row>
    <row r="68" spans="1:22" ht="168.75" customHeight="1" x14ac:dyDescent="0.3">
      <c r="A68" s="102"/>
      <c r="B68" s="107">
        <f>SUBTOTAL(103,$C$16:C68)</f>
        <v>53</v>
      </c>
      <c r="C68" s="1" t="s">
        <v>438</v>
      </c>
      <c r="D68" s="1"/>
      <c r="E68" s="1" t="s">
        <v>251</v>
      </c>
      <c r="F68" s="15" t="s">
        <v>59</v>
      </c>
      <c r="G68" s="1" t="s">
        <v>413</v>
      </c>
      <c r="H68" s="1" t="s">
        <v>414</v>
      </c>
      <c r="I68" s="16" t="s">
        <v>415</v>
      </c>
      <c r="J68" s="1" t="s">
        <v>165</v>
      </c>
      <c r="K68" s="39" t="s">
        <v>60</v>
      </c>
      <c r="L68" s="1" t="s">
        <v>61</v>
      </c>
      <c r="M68" s="17">
        <v>1</v>
      </c>
      <c r="N68" s="17">
        <v>17000000000</v>
      </c>
      <c r="O68" s="1" t="s">
        <v>416</v>
      </c>
      <c r="P68" s="18">
        <v>102405631.8</v>
      </c>
      <c r="Q68" s="19">
        <v>44593</v>
      </c>
      <c r="R68" s="19">
        <v>45291</v>
      </c>
      <c r="S68" s="1" t="s">
        <v>142</v>
      </c>
      <c r="T68" s="1" t="s">
        <v>64</v>
      </c>
      <c r="U68" s="18">
        <v>102405631.8</v>
      </c>
      <c r="V68" s="43" t="s">
        <v>402</v>
      </c>
    </row>
    <row r="69" spans="1:22" ht="166.5" customHeight="1" x14ac:dyDescent="0.3">
      <c r="A69" s="102"/>
      <c r="B69" s="107">
        <f>SUBTOTAL(103,$C$16:C69)</f>
        <v>54</v>
      </c>
      <c r="C69" s="1" t="s">
        <v>439</v>
      </c>
      <c r="D69" s="1"/>
      <c r="E69" s="1" t="s">
        <v>251</v>
      </c>
      <c r="F69" s="15" t="s">
        <v>59</v>
      </c>
      <c r="G69" s="1" t="s">
        <v>413</v>
      </c>
      <c r="H69" s="1" t="s">
        <v>414</v>
      </c>
      <c r="I69" s="16" t="s">
        <v>417</v>
      </c>
      <c r="J69" s="1" t="s">
        <v>165</v>
      </c>
      <c r="K69" s="39" t="s">
        <v>60</v>
      </c>
      <c r="L69" s="1" t="s">
        <v>61</v>
      </c>
      <c r="M69" s="17">
        <v>1</v>
      </c>
      <c r="N69" s="17">
        <v>22000000000</v>
      </c>
      <c r="O69" s="1" t="s">
        <v>418</v>
      </c>
      <c r="P69" s="18">
        <v>98295075.599999994</v>
      </c>
      <c r="Q69" s="19">
        <v>44593</v>
      </c>
      <c r="R69" s="19">
        <v>45291</v>
      </c>
      <c r="S69" s="42" t="s">
        <v>142</v>
      </c>
      <c r="T69" s="1" t="s">
        <v>64</v>
      </c>
      <c r="U69" s="18">
        <v>98295075.599999994</v>
      </c>
      <c r="V69" s="43" t="s">
        <v>402</v>
      </c>
    </row>
    <row r="70" spans="1:22" ht="115.5" customHeight="1" x14ac:dyDescent="0.3">
      <c r="A70" s="102"/>
      <c r="B70" s="107">
        <f>SUBTOTAL(103,$C$16:C70)</f>
        <v>55</v>
      </c>
      <c r="C70" s="1" t="s">
        <v>273</v>
      </c>
      <c r="D70" s="1"/>
      <c r="E70" s="1"/>
      <c r="F70" s="15" t="s">
        <v>77</v>
      </c>
      <c r="G70" s="1" t="s">
        <v>78</v>
      </c>
      <c r="H70" s="1" t="s">
        <v>79</v>
      </c>
      <c r="I70" s="16" t="s">
        <v>80</v>
      </c>
      <c r="J70" s="1" t="s">
        <v>74</v>
      </c>
      <c r="K70" s="39" t="s">
        <v>75</v>
      </c>
      <c r="L70" s="1" t="s">
        <v>76</v>
      </c>
      <c r="M70" s="17">
        <v>500</v>
      </c>
      <c r="N70" s="17">
        <v>45000000000</v>
      </c>
      <c r="O70" s="1" t="s">
        <v>62</v>
      </c>
      <c r="P70" s="18">
        <v>499000</v>
      </c>
      <c r="Q70" s="19">
        <v>44621</v>
      </c>
      <c r="R70" s="19">
        <v>44681</v>
      </c>
      <c r="S70" s="1" t="s">
        <v>63</v>
      </c>
      <c r="T70" s="1" t="s">
        <v>64</v>
      </c>
      <c r="U70" s="40">
        <v>0</v>
      </c>
      <c r="V70" s="43" t="s">
        <v>65</v>
      </c>
    </row>
    <row r="71" spans="1:22" ht="92.25" customHeight="1" x14ac:dyDescent="0.3">
      <c r="A71" s="102"/>
      <c r="B71" s="107">
        <f>SUBTOTAL(103,$C$16:C71)</f>
        <v>56</v>
      </c>
      <c r="C71" s="1" t="s">
        <v>274</v>
      </c>
      <c r="D71" s="1"/>
      <c r="E71" s="1"/>
      <c r="F71" s="15" t="s">
        <v>77</v>
      </c>
      <c r="G71" s="1" t="s">
        <v>78</v>
      </c>
      <c r="H71" s="1" t="s">
        <v>79</v>
      </c>
      <c r="I71" s="16" t="s">
        <v>82</v>
      </c>
      <c r="J71" s="1" t="s">
        <v>74</v>
      </c>
      <c r="K71" s="39" t="s">
        <v>75</v>
      </c>
      <c r="L71" s="1" t="s">
        <v>76</v>
      </c>
      <c r="M71" s="17">
        <v>80</v>
      </c>
      <c r="N71" s="17">
        <v>45000000000</v>
      </c>
      <c r="O71" s="1" t="s">
        <v>62</v>
      </c>
      <c r="P71" s="18">
        <v>499000</v>
      </c>
      <c r="Q71" s="19">
        <v>44621</v>
      </c>
      <c r="R71" s="19">
        <v>44681</v>
      </c>
      <c r="S71" s="1" t="s">
        <v>63</v>
      </c>
      <c r="T71" s="1" t="s">
        <v>64</v>
      </c>
      <c r="U71" s="40">
        <v>0</v>
      </c>
      <c r="V71" s="43" t="s">
        <v>65</v>
      </c>
    </row>
    <row r="72" spans="1:22" ht="92.25" customHeight="1" x14ac:dyDescent="0.3">
      <c r="A72" s="102"/>
      <c r="B72" s="107">
        <f>SUBTOTAL(103,$C$16:C72)</f>
        <v>57</v>
      </c>
      <c r="C72" s="1" t="s">
        <v>484</v>
      </c>
      <c r="D72" s="1"/>
      <c r="E72" s="1"/>
      <c r="F72" s="15" t="s">
        <v>77</v>
      </c>
      <c r="G72" s="1" t="s">
        <v>71</v>
      </c>
      <c r="H72" s="1" t="s">
        <v>81</v>
      </c>
      <c r="I72" s="16" t="s">
        <v>96</v>
      </c>
      <c r="J72" s="1" t="s">
        <v>74</v>
      </c>
      <c r="K72" s="39" t="s">
        <v>75</v>
      </c>
      <c r="L72" s="1" t="s">
        <v>76</v>
      </c>
      <c r="M72" s="17">
        <v>16</v>
      </c>
      <c r="N72" s="17">
        <v>45000000000</v>
      </c>
      <c r="O72" s="1" t="s">
        <v>62</v>
      </c>
      <c r="P72" s="18">
        <v>310000</v>
      </c>
      <c r="Q72" s="19">
        <v>44621</v>
      </c>
      <c r="R72" s="19">
        <v>44681</v>
      </c>
      <c r="S72" s="1" t="s">
        <v>63</v>
      </c>
      <c r="T72" s="1" t="s">
        <v>64</v>
      </c>
      <c r="U72" s="40">
        <v>0</v>
      </c>
      <c r="V72" s="43" t="s">
        <v>65</v>
      </c>
    </row>
    <row r="73" spans="1:22" ht="92.25" customHeight="1" x14ac:dyDescent="0.3">
      <c r="A73" s="102"/>
      <c r="B73" s="107">
        <f>SUBTOTAL(103,$C$16:C73)</f>
        <v>58</v>
      </c>
      <c r="C73" s="1" t="s">
        <v>485</v>
      </c>
      <c r="D73" s="1"/>
      <c r="E73" s="1"/>
      <c r="F73" s="15" t="s">
        <v>77</v>
      </c>
      <c r="G73" s="1" t="s">
        <v>78</v>
      </c>
      <c r="H73" s="1" t="s">
        <v>79</v>
      </c>
      <c r="I73" s="16" t="s">
        <v>463</v>
      </c>
      <c r="J73" s="1" t="s">
        <v>74</v>
      </c>
      <c r="K73" s="39" t="s">
        <v>75</v>
      </c>
      <c r="L73" s="1" t="s">
        <v>76</v>
      </c>
      <c r="M73" s="17">
        <v>16</v>
      </c>
      <c r="N73" s="17">
        <v>45000000000</v>
      </c>
      <c r="O73" s="1" t="s">
        <v>62</v>
      </c>
      <c r="P73" s="18">
        <v>499000</v>
      </c>
      <c r="Q73" s="19">
        <v>44621</v>
      </c>
      <c r="R73" s="19">
        <v>44681</v>
      </c>
      <c r="S73" s="1" t="s">
        <v>63</v>
      </c>
      <c r="T73" s="1" t="s">
        <v>64</v>
      </c>
      <c r="U73" s="40">
        <v>0</v>
      </c>
      <c r="V73" s="43" t="s">
        <v>65</v>
      </c>
    </row>
    <row r="74" spans="1:22" ht="92.25" customHeight="1" x14ac:dyDescent="0.3">
      <c r="A74" s="102"/>
      <c r="B74" s="107">
        <f>SUBTOTAL(103,$C$16:C74)</f>
        <v>59</v>
      </c>
      <c r="C74" s="1" t="s">
        <v>486</v>
      </c>
      <c r="D74" s="1"/>
      <c r="E74" s="1"/>
      <c r="F74" s="15" t="s">
        <v>77</v>
      </c>
      <c r="G74" s="1" t="s">
        <v>78</v>
      </c>
      <c r="H74" s="1" t="s">
        <v>79</v>
      </c>
      <c r="I74" s="16" t="s">
        <v>452</v>
      </c>
      <c r="J74" s="1" t="s">
        <v>74</v>
      </c>
      <c r="K74" s="39" t="s">
        <v>75</v>
      </c>
      <c r="L74" s="1" t="s">
        <v>76</v>
      </c>
      <c r="M74" s="17">
        <v>1</v>
      </c>
      <c r="N74" s="17">
        <v>45000000000</v>
      </c>
      <c r="O74" s="1" t="s">
        <v>62</v>
      </c>
      <c r="P74" s="18">
        <v>319000</v>
      </c>
      <c r="Q74" s="19">
        <v>44621</v>
      </c>
      <c r="R74" s="19">
        <v>44681</v>
      </c>
      <c r="S74" s="1" t="s">
        <v>63</v>
      </c>
      <c r="T74" s="1" t="s">
        <v>64</v>
      </c>
      <c r="U74" s="40">
        <v>0</v>
      </c>
      <c r="V74" s="43" t="s">
        <v>65</v>
      </c>
    </row>
    <row r="75" spans="1:22" ht="92.25" customHeight="1" x14ac:dyDescent="0.3">
      <c r="A75" s="102"/>
      <c r="B75" s="107">
        <f>SUBTOTAL(103,$C$16:C75)</f>
        <v>60</v>
      </c>
      <c r="C75" s="1" t="s">
        <v>487</v>
      </c>
      <c r="D75" s="1"/>
      <c r="E75" s="1"/>
      <c r="F75" s="15" t="s">
        <v>77</v>
      </c>
      <c r="G75" s="1" t="s">
        <v>78</v>
      </c>
      <c r="H75" s="1" t="s">
        <v>79</v>
      </c>
      <c r="I75" s="16" t="s">
        <v>453</v>
      </c>
      <c r="J75" s="1" t="s">
        <v>74</v>
      </c>
      <c r="K75" s="39" t="s">
        <v>75</v>
      </c>
      <c r="L75" s="1" t="s">
        <v>76</v>
      </c>
      <c r="M75" s="17">
        <v>12</v>
      </c>
      <c r="N75" s="17">
        <v>45000000000</v>
      </c>
      <c r="O75" s="1" t="s">
        <v>62</v>
      </c>
      <c r="P75" s="18">
        <v>480000</v>
      </c>
      <c r="Q75" s="19">
        <v>44621</v>
      </c>
      <c r="R75" s="19">
        <v>44681</v>
      </c>
      <c r="S75" s="1" t="s">
        <v>63</v>
      </c>
      <c r="T75" s="1" t="s">
        <v>64</v>
      </c>
      <c r="U75" s="40">
        <v>0</v>
      </c>
      <c r="V75" s="43" t="s">
        <v>65</v>
      </c>
    </row>
    <row r="76" spans="1:22" ht="92.25" customHeight="1" x14ac:dyDescent="0.3">
      <c r="A76" s="102"/>
      <c r="B76" s="107">
        <f>SUBTOTAL(103,$C$16:C76)</f>
        <v>61</v>
      </c>
      <c r="C76" s="1" t="s">
        <v>483</v>
      </c>
      <c r="D76" s="1"/>
      <c r="E76" s="1"/>
      <c r="F76" s="15" t="s">
        <v>77</v>
      </c>
      <c r="G76" s="1" t="s">
        <v>454</v>
      </c>
      <c r="H76" s="1" t="s">
        <v>536</v>
      </c>
      <c r="I76" s="16" t="s">
        <v>462</v>
      </c>
      <c r="J76" s="1" t="s">
        <v>74</v>
      </c>
      <c r="K76" s="39" t="s">
        <v>75</v>
      </c>
      <c r="L76" s="1" t="s">
        <v>76</v>
      </c>
      <c r="M76" s="17">
        <v>1</v>
      </c>
      <c r="N76" s="17">
        <v>45000000000</v>
      </c>
      <c r="O76" s="1" t="s">
        <v>62</v>
      </c>
      <c r="P76" s="18">
        <v>6400000</v>
      </c>
      <c r="Q76" s="19">
        <v>44621</v>
      </c>
      <c r="R76" s="19">
        <v>44681</v>
      </c>
      <c r="S76" s="1" t="s">
        <v>63</v>
      </c>
      <c r="T76" s="1" t="s">
        <v>64</v>
      </c>
      <c r="U76" s="40">
        <v>0</v>
      </c>
      <c r="V76" s="43" t="s">
        <v>65</v>
      </c>
    </row>
    <row r="77" spans="1:22" ht="265.5" customHeight="1" x14ac:dyDescent="0.3">
      <c r="A77" s="102"/>
      <c r="B77" s="107">
        <f>SUBTOTAL(103,$C$16:C77)</f>
        <v>62</v>
      </c>
      <c r="C77" s="1" t="s">
        <v>256</v>
      </c>
      <c r="D77" s="1"/>
      <c r="E77" s="1"/>
      <c r="F77" s="15" t="s">
        <v>77</v>
      </c>
      <c r="G77" s="1" t="s">
        <v>113</v>
      </c>
      <c r="H77" s="1" t="s">
        <v>114</v>
      </c>
      <c r="I77" s="16" t="s">
        <v>117</v>
      </c>
      <c r="J77" s="1" t="s">
        <v>118</v>
      </c>
      <c r="K77" s="39" t="s">
        <v>119</v>
      </c>
      <c r="L77" s="1" t="s">
        <v>120</v>
      </c>
      <c r="M77" s="17">
        <v>734</v>
      </c>
      <c r="N77" s="17" t="s">
        <v>121</v>
      </c>
      <c r="O77" s="1" t="s">
        <v>122</v>
      </c>
      <c r="P77" s="18">
        <v>32000000</v>
      </c>
      <c r="Q77" s="19">
        <v>44621</v>
      </c>
      <c r="R77" s="19">
        <v>45077</v>
      </c>
      <c r="S77" s="42" t="s">
        <v>123</v>
      </c>
      <c r="T77" s="1" t="s">
        <v>64</v>
      </c>
      <c r="U77" s="40">
        <v>0</v>
      </c>
      <c r="V77" s="43" t="s">
        <v>65</v>
      </c>
    </row>
    <row r="78" spans="1:22" ht="92.25" customHeight="1" x14ac:dyDescent="0.3">
      <c r="A78" s="102"/>
      <c r="B78" s="107">
        <f>SUBTOTAL(103,$C$16:C78)</f>
        <v>63</v>
      </c>
      <c r="C78" s="1" t="s">
        <v>257</v>
      </c>
      <c r="D78" s="1"/>
      <c r="E78" s="1"/>
      <c r="F78" s="15" t="s">
        <v>77</v>
      </c>
      <c r="G78" s="1" t="s">
        <v>115</v>
      </c>
      <c r="H78" s="1" t="s">
        <v>116</v>
      </c>
      <c r="I78" s="16" t="s">
        <v>343</v>
      </c>
      <c r="J78" s="1" t="s">
        <v>74</v>
      </c>
      <c r="K78" s="39" t="s">
        <v>60</v>
      </c>
      <c r="L78" s="1" t="s">
        <v>61</v>
      </c>
      <c r="M78" s="17">
        <v>1</v>
      </c>
      <c r="N78" s="17">
        <v>45000000000</v>
      </c>
      <c r="O78" s="1" t="s">
        <v>62</v>
      </c>
      <c r="P78" s="18">
        <v>5500000</v>
      </c>
      <c r="Q78" s="19">
        <v>44621</v>
      </c>
      <c r="R78" s="19">
        <v>44712</v>
      </c>
      <c r="S78" s="1" t="s">
        <v>63</v>
      </c>
      <c r="T78" s="1" t="s">
        <v>64</v>
      </c>
      <c r="U78" s="40">
        <v>0</v>
      </c>
      <c r="V78" s="43" t="s">
        <v>65</v>
      </c>
    </row>
    <row r="79" spans="1:22" ht="109.5" customHeight="1" x14ac:dyDescent="0.3">
      <c r="A79" s="102"/>
      <c r="B79" s="107">
        <f>SUBTOTAL(103,$C$16:C79)</f>
        <v>64</v>
      </c>
      <c r="C79" s="1" t="s">
        <v>437</v>
      </c>
      <c r="D79" s="1"/>
      <c r="E79" s="1"/>
      <c r="F79" s="15" t="s">
        <v>77</v>
      </c>
      <c r="G79" s="1" t="s">
        <v>116</v>
      </c>
      <c r="H79" s="1" t="s">
        <v>400</v>
      </c>
      <c r="I79" s="16" t="s">
        <v>401</v>
      </c>
      <c r="J79" s="1" t="s">
        <v>74</v>
      </c>
      <c r="K79" s="39" t="s">
        <v>60</v>
      </c>
      <c r="L79" s="1" t="s">
        <v>61</v>
      </c>
      <c r="M79" s="17">
        <v>1</v>
      </c>
      <c r="N79" s="17">
        <v>45000000000</v>
      </c>
      <c r="O79" s="1" t="s">
        <v>62</v>
      </c>
      <c r="P79" s="18">
        <v>2356900</v>
      </c>
      <c r="Q79" s="19">
        <v>44621</v>
      </c>
      <c r="R79" s="19">
        <v>44712</v>
      </c>
      <c r="S79" s="1" t="s">
        <v>63</v>
      </c>
      <c r="T79" s="1" t="s">
        <v>64</v>
      </c>
      <c r="U79" s="40">
        <v>0</v>
      </c>
      <c r="V79" s="43" t="s">
        <v>65</v>
      </c>
    </row>
    <row r="80" spans="1:22" ht="109.5" customHeight="1" x14ac:dyDescent="0.3">
      <c r="A80" s="102"/>
      <c r="B80" s="107">
        <f>SUBTOTAL(103,$C$16:C80)</f>
        <v>65</v>
      </c>
      <c r="C80" s="1" t="s">
        <v>482</v>
      </c>
      <c r="D80" s="1"/>
      <c r="E80" s="1"/>
      <c r="F80" s="15" t="s">
        <v>77</v>
      </c>
      <c r="G80" s="1" t="s">
        <v>455</v>
      </c>
      <c r="H80" s="1" t="s">
        <v>456</v>
      </c>
      <c r="I80" s="16" t="s">
        <v>457</v>
      </c>
      <c r="J80" s="1" t="s">
        <v>458</v>
      </c>
      <c r="K80" s="39" t="s">
        <v>60</v>
      </c>
      <c r="L80" s="1" t="s">
        <v>61</v>
      </c>
      <c r="M80" s="17">
        <v>1</v>
      </c>
      <c r="N80" s="17">
        <v>45000000000</v>
      </c>
      <c r="O80" s="1" t="s">
        <v>62</v>
      </c>
      <c r="P80" s="18">
        <v>499000</v>
      </c>
      <c r="Q80" s="19">
        <v>44621</v>
      </c>
      <c r="R80" s="19">
        <v>45016</v>
      </c>
      <c r="S80" s="1" t="s">
        <v>63</v>
      </c>
      <c r="T80" s="1" t="s">
        <v>65</v>
      </c>
      <c r="U80" s="40">
        <v>0</v>
      </c>
      <c r="V80" s="43" t="s">
        <v>65</v>
      </c>
    </row>
    <row r="81" spans="1:22" ht="130.5" customHeight="1" x14ac:dyDescent="0.3">
      <c r="A81" s="102"/>
      <c r="B81" s="107">
        <f>SUBTOTAL(103,$C$16:C81)</f>
        <v>66</v>
      </c>
      <c r="C81" s="1" t="s">
        <v>480</v>
      </c>
      <c r="D81" s="1"/>
      <c r="E81" s="1"/>
      <c r="F81" s="15" t="s">
        <v>77</v>
      </c>
      <c r="G81" s="1" t="s">
        <v>365</v>
      </c>
      <c r="H81" s="1" t="s">
        <v>366</v>
      </c>
      <c r="I81" s="16" t="s">
        <v>460</v>
      </c>
      <c r="J81" s="1" t="s">
        <v>74</v>
      </c>
      <c r="K81" s="39" t="s">
        <v>119</v>
      </c>
      <c r="L81" s="1" t="s">
        <v>120</v>
      </c>
      <c r="M81" s="17">
        <v>30</v>
      </c>
      <c r="N81" s="17">
        <v>45000000000</v>
      </c>
      <c r="O81" s="1" t="s">
        <v>62</v>
      </c>
      <c r="P81" s="18">
        <v>350000</v>
      </c>
      <c r="Q81" s="19">
        <v>44621</v>
      </c>
      <c r="R81" s="19">
        <v>44712</v>
      </c>
      <c r="S81" s="1" t="s">
        <v>63</v>
      </c>
      <c r="T81" s="1" t="s">
        <v>65</v>
      </c>
      <c r="U81" s="40">
        <v>0</v>
      </c>
      <c r="V81" s="43" t="s">
        <v>65</v>
      </c>
    </row>
    <row r="82" spans="1:22" ht="130.5" customHeight="1" x14ac:dyDescent="0.3">
      <c r="A82" s="102"/>
      <c r="B82" s="107">
        <f>SUBTOTAL(103,$C$16:C82)</f>
        <v>67</v>
      </c>
      <c r="C82" s="1" t="s">
        <v>481</v>
      </c>
      <c r="D82" s="1"/>
      <c r="E82" s="1"/>
      <c r="F82" s="15" t="s">
        <v>77</v>
      </c>
      <c r="G82" s="1" t="s">
        <v>365</v>
      </c>
      <c r="H82" s="1" t="s">
        <v>366</v>
      </c>
      <c r="I82" s="16" t="s">
        <v>461</v>
      </c>
      <c r="J82" s="1" t="s">
        <v>74</v>
      </c>
      <c r="K82" s="39" t="s">
        <v>119</v>
      </c>
      <c r="L82" s="1" t="s">
        <v>120</v>
      </c>
      <c r="M82" s="17">
        <v>30</v>
      </c>
      <c r="N82" s="17">
        <v>45000000000</v>
      </c>
      <c r="O82" s="1" t="s">
        <v>62</v>
      </c>
      <c r="P82" s="18">
        <v>343200</v>
      </c>
      <c r="Q82" s="19">
        <v>44621</v>
      </c>
      <c r="R82" s="19">
        <v>44712</v>
      </c>
      <c r="S82" s="1" t="s">
        <v>63</v>
      </c>
      <c r="T82" s="1" t="s">
        <v>65</v>
      </c>
      <c r="U82" s="40">
        <v>0</v>
      </c>
      <c r="V82" s="43" t="s">
        <v>65</v>
      </c>
    </row>
    <row r="83" spans="1:22" ht="170.25" customHeight="1" x14ac:dyDescent="0.3">
      <c r="A83" s="102"/>
      <c r="B83" s="107">
        <f>SUBTOTAL(103,$C$16:C83)</f>
        <v>68</v>
      </c>
      <c r="C83" s="1" t="s">
        <v>327</v>
      </c>
      <c r="D83" s="1"/>
      <c r="E83" s="1" t="s">
        <v>36</v>
      </c>
      <c r="F83" s="15" t="s">
        <v>77</v>
      </c>
      <c r="G83" s="1" t="s">
        <v>168</v>
      </c>
      <c r="H83" s="1" t="s">
        <v>169</v>
      </c>
      <c r="I83" s="16" t="s">
        <v>216</v>
      </c>
      <c r="J83" s="1" t="s">
        <v>165</v>
      </c>
      <c r="K83" s="39" t="s">
        <v>60</v>
      </c>
      <c r="L83" s="1" t="s">
        <v>61</v>
      </c>
      <c r="M83" s="17">
        <v>1</v>
      </c>
      <c r="N83" s="17">
        <v>20000000000</v>
      </c>
      <c r="O83" s="1" t="s">
        <v>186</v>
      </c>
      <c r="P83" s="18">
        <v>200100000</v>
      </c>
      <c r="Q83" s="19">
        <v>44621</v>
      </c>
      <c r="R83" s="19">
        <v>46691</v>
      </c>
      <c r="S83" s="42" t="s">
        <v>142</v>
      </c>
      <c r="T83" s="1" t="s">
        <v>64</v>
      </c>
      <c r="U83" s="18">
        <v>0</v>
      </c>
      <c r="V83" s="43" t="s">
        <v>65</v>
      </c>
    </row>
    <row r="84" spans="1:22" ht="151.5" customHeight="1" x14ac:dyDescent="0.3">
      <c r="A84" s="102"/>
      <c r="B84" s="107">
        <f>SUBTOTAL(103,$C$16:C84)</f>
        <v>69</v>
      </c>
      <c r="C84" s="1" t="s">
        <v>385</v>
      </c>
      <c r="D84" s="1"/>
      <c r="E84" s="1"/>
      <c r="F84" s="15" t="s">
        <v>77</v>
      </c>
      <c r="G84" s="1" t="s">
        <v>248</v>
      </c>
      <c r="H84" s="1" t="s">
        <v>372</v>
      </c>
      <c r="I84" s="16" t="s">
        <v>371</v>
      </c>
      <c r="J84" s="1" t="s">
        <v>74</v>
      </c>
      <c r="K84" s="39" t="s">
        <v>60</v>
      </c>
      <c r="L84" s="1" t="s">
        <v>61</v>
      </c>
      <c r="M84" s="17">
        <v>1</v>
      </c>
      <c r="N84" s="17">
        <v>29000000000</v>
      </c>
      <c r="O84" s="1" t="s">
        <v>197</v>
      </c>
      <c r="P84" s="18">
        <v>240000</v>
      </c>
      <c r="Q84" s="19">
        <v>44621</v>
      </c>
      <c r="R84" s="19">
        <v>44712</v>
      </c>
      <c r="S84" s="1" t="s">
        <v>63</v>
      </c>
      <c r="T84" s="1" t="s">
        <v>64</v>
      </c>
      <c r="U84" s="40">
        <v>0</v>
      </c>
      <c r="V84" s="43" t="s">
        <v>65</v>
      </c>
    </row>
    <row r="85" spans="1:22" ht="151.5" customHeight="1" x14ac:dyDescent="0.3">
      <c r="A85" s="102"/>
      <c r="B85" s="107">
        <f>SUBTOTAL(103,$C$16:C85)</f>
        <v>70</v>
      </c>
      <c r="C85" s="1" t="s">
        <v>386</v>
      </c>
      <c r="D85" s="1"/>
      <c r="E85" s="1"/>
      <c r="F85" s="15" t="s">
        <v>77</v>
      </c>
      <c r="G85" s="1" t="s">
        <v>248</v>
      </c>
      <c r="H85" s="1" t="s">
        <v>372</v>
      </c>
      <c r="I85" s="16" t="s">
        <v>373</v>
      </c>
      <c r="J85" s="1" t="s">
        <v>74</v>
      </c>
      <c r="K85" s="39" t="s">
        <v>60</v>
      </c>
      <c r="L85" s="1" t="s">
        <v>61</v>
      </c>
      <c r="M85" s="17">
        <v>1</v>
      </c>
      <c r="N85" s="1" t="s">
        <v>166</v>
      </c>
      <c r="O85" s="1" t="s">
        <v>167</v>
      </c>
      <c r="P85" s="18">
        <v>200000</v>
      </c>
      <c r="Q85" s="19">
        <v>44621</v>
      </c>
      <c r="R85" s="19">
        <v>44711</v>
      </c>
      <c r="S85" s="1" t="s">
        <v>63</v>
      </c>
      <c r="T85" s="1" t="s">
        <v>64</v>
      </c>
      <c r="U85" s="40">
        <v>0</v>
      </c>
      <c r="V85" s="43" t="s">
        <v>65</v>
      </c>
    </row>
    <row r="86" spans="1:22" ht="185.25" customHeight="1" x14ac:dyDescent="0.3">
      <c r="A86" s="102"/>
      <c r="B86" s="107">
        <f>SUBTOTAL(103,$C$16:C86)</f>
        <v>71</v>
      </c>
      <c r="C86" s="1" t="s">
        <v>381</v>
      </c>
      <c r="D86" s="1"/>
      <c r="E86" s="1" t="s">
        <v>36</v>
      </c>
      <c r="F86" s="15" t="s">
        <v>77</v>
      </c>
      <c r="G86" s="1" t="s">
        <v>168</v>
      </c>
      <c r="H86" s="1" t="s">
        <v>169</v>
      </c>
      <c r="I86" s="16" t="s">
        <v>494</v>
      </c>
      <c r="J86" s="1" t="s">
        <v>165</v>
      </c>
      <c r="K86" s="39" t="s">
        <v>42</v>
      </c>
      <c r="L86" s="1" t="s">
        <v>170</v>
      </c>
      <c r="M86" s="17">
        <v>115.44199999999999</v>
      </c>
      <c r="N86" s="44" t="s">
        <v>377</v>
      </c>
      <c r="O86" s="1" t="s">
        <v>378</v>
      </c>
      <c r="P86" s="18">
        <v>250892672.47</v>
      </c>
      <c r="Q86" s="19">
        <v>44621</v>
      </c>
      <c r="R86" s="19">
        <v>45137</v>
      </c>
      <c r="S86" s="1" t="s">
        <v>63</v>
      </c>
      <c r="T86" s="1" t="s">
        <v>64</v>
      </c>
      <c r="U86" s="40">
        <v>0</v>
      </c>
      <c r="V86" s="43" t="s">
        <v>65</v>
      </c>
    </row>
    <row r="87" spans="1:22" ht="177.75" customHeight="1" x14ac:dyDescent="0.3">
      <c r="A87" s="102"/>
      <c r="B87" s="107">
        <f>SUBTOTAL(103,$C$16:C87)</f>
        <v>72</v>
      </c>
      <c r="C87" s="1" t="s">
        <v>382</v>
      </c>
      <c r="D87" s="1"/>
      <c r="E87" s="1" t="s">
        <v>36</v>
      </c>
      <c r="F87" s="15" t="s">
        <v>77</v>
      </c>
      <c r="G87" s="1" t="s">
        <v>168</v>
      </c>
      <c r="H87" s="1" t="s">
        <v>169</v>
      </c>
      <c r="I87" s="16" t="s">
        <v>495</v>
      </c>
      <c r="J87" s="1" t="s">
        <v>165</v>
      </c>
      <c r="K87" s="39" t="s">
        <v>42</v>
      </c>
      <c r="L87" s="1" t="s">
        <v>170</v>
      </c>
      <c r="M87" s="17">
        <v>123.44199999999999</v>
      </c>
      <c r="N87" s="44" t="s">
        <v>377</v>
      </c>
      <c r="O87" s="1" t="s">
        <v>378</v>
      </c>
      <c r="P87" s="18">
        <v>96367727.870000005</v>
      </c>
      <c r="Q87" s="19">
        <v>44621</v>
      </c>
      <c r="R87" s="19">
        <v>44925</v>
      </c>
      <c r="S87" s="1" t="s">
        <v>63</v>
      </c>
      <c r="T87" s="1" t="s">
        <v>64</v>
      </c>
      <c r="U87" s="40">
        <v>0</v>
      </c>
      <c r="V87" s="43" t="s">
        <v>65</v>
      </c>
    </row>
    <row r="88" spans="1:22" ht="192.75" customHeight="1" x14ac:dyDescent="0.3">
      <c r="A88" s="102"/>
      <c r="B88" s="107">
        <f>SUBTOTAL(103,$C$16:C88)</f>
        <v>73</v>
      </c>
      <c r="C88" s="1" t="s">
        <v>383</v>
      </c>
      <c r="D88" s="1"/>
      <c r="E88" s="1" t="s">
        <v>36</v>
      </c>
      <c r="F88" s="15" t="s">
        <v>77</v>
      </c>
      <c r="G88" s="1" t="s">
        <v>179</v>
      </c>
      <c r="H88" s="1" t="s">
        <v>180</v>
      </c>
      <c r="I88" s="16" t="s">
        <v>379</v>
      </c>
      <c r="J88" s="1" t="s">
        <v>165</v>
      </c>
      <c r="K88" s="39" t="s">
        <v>60</v>
      </c>
      <c r="L88" s="1" t="s">
        <v>61</v>
      </c>
      <c r="M88" s="17">
        <v>1</v>
      </c>
      <c r="N88" s="17">
        <v>46000000000</v>
      </c>
      <c r="O88" s="1" t="s">
        <v>183</v>
      </c>
      <c r="P88" s="18">
        <v>276151470</v>
      </c>
      <c r="Q88" s="19">
        <v>44621</v>
      </c>
      <c r="R88" s="19">
        <v>45227</v>
      </c>
      <c r="S88" s="1" t="s">
        <v>63</v>
      </c>
      <c r="T88" s="1" t="s">
        <v>64</v>
      </c>
      <c r="U88" s="40">
        <v>0</v>
      </c>
      <c r="V88" s="43" t="s">
        <v>65</v>
      </c>
    </row>
    <row r="89" spans="1:22" ht="180" customHeight="1" x14ac:dyDescent="0.3">
      <c r="A89" s="102"/>
      <c r="B89" s="107">
        <f>SUBTOTAL(103,$C$16:C89)</f>
        <v>74</v>
      </c>
      <c r="C89" s="1" t="s">
        <v>442</v>
      </c>
      <c r="D89" s="1"/>
      <c r="E89" s="1" t="s">
        <v>36</v>
      </c>
      <c r="F89" s="15" t="s">
        <v>77</v>
      </c>
      <c r="G89" s="1" t="s">
        <v>168</v>
      </c>
      <c r="H89" s="1" t="s">
        <v>169</v>
      </c>
      <c r="I89" s="16" t="s">
        <v>406</v>
      </c>
      <c r="J89" s="1" t="s">
        <v>165</v>
      </c>
      <c r="K89" s="39" t="s">
        <v>42</v>
      </c>
      <c r="L89" s="1" t="s">
        <v>170</v>
      </c>
      <c r="M89" s="17">
        <v>83.379000000000005</v>
      </c>
      <c r="N89" s="17">
        <v>46000000000</v>
      </c>
      <c r="O89" s="1" t="s">
        <v>183</v>
      </c>
      <c r="P89" s="18">
        <v>188272455.69999999</v>
      </c>
      <c r="Q89" s="19">
        <v>44621</v>
      </c>
      <c r="R89" s="19">
        <v>45138</v>
      </c>
      <c r="S89" s="1" t="s">
        <v>63</v>
      </c>
      <c r="T89" s="1" t="s">
        <v>64</v>
      </c>
      <c r="U89" s="40">
        <v>0</v>
      </c>
      <c r="V89" s="43" t="s">
        <v>65</v>
      </c>
    </row>
    <row r="90" spans="1:22" ht="165" customHeight="1" x14ac:dyDescent="0.3">
      <c r="A90" s="102"/>
      <c r="B90" s="107">
        <f>SUBTOTAL(103,$C$16:C90)</f>
        <v>75</v>
      </c>
      <c r="C90" s="1" t="s">
        <v>443</v>
      </c>
      <c r="D90" s="1"/>
      <c r="E90" s="1" t="s">
        <v>36</v>
      </c>
      <c r="F90" s="15" t="s">
        <v>77</v>
      </c>
      <c r="G90" s="1" t="s">
        <v>168</v>
      </c>
      <c r="H90" s="1" t="s">
        <v>169</v>
      </c>
      <c r="I90" s="16" t="s">
        <v>407</v>
      </c>
      <c r="J90" s="1" t="s">
        <v>165</v>
      </c>
      <c r="K90" s="39" t="s">
        <v>60</v>
      </c>
      <c r="L90" s="1" t="s">
        <v>61</v>
      </c>
      <c r="M90" s="17">
        <v>21</v>
      </c>
      <c r="N90" s="17">
        <v>46000000000</v>
      </c>
      <c r="O90" s="1" t="s">
        <v>183</v>
      </c>
      <c r="P90" s="18">
        <v>41313845</v>
      </c>
      <c r="Q90" s="19">
        <v>44621</v>
      </c>
      <c r="R90" s="19">
        <v>45138</v>
      </c>
      <c r="S90" s="1" t="s">
        <v>63</v>
      </c>
      <c r="T90" s="1" t="s">
        <v>64</v>
      </c>
      <c r="U90" s="40">
        <v>0</v>
      </c>
      <c r="V90" s="43" t="s">
        <v>65</v>
      </c>
    </row>
    <row r="91" spans="1:22" ht="151.5" customHeight="1" x14ac:dyDescent="0.3">
      <c r="A91" s="102"/>
      <c r="B91" s="107">
        <f>SUBTOTAL(103,$C$16:C91)</f>
        <v>76</v>
      </c>
      <c r="C91" s="1" t="s">
        <v>444</v>
      </c>
      <c r="D91" s="1"/>
      <c r="E91" s="1" t="s">
        <v>36</v>
      </c>
      <c r="F91" s="15" t="s">
        <v>77</v>
      </c>
      <c r="G91" s="1" t="s">
        <v>168</v>
      </c>
      <c r="H91" s="1" t="s">
        <v>169</v>
      </c>
      <c r="I91" s="16" t="s">
        <v>408</v>
      </c>
      <c r="J91" s="1" t="s">
        <v>165</v>
      </c>
      <c r="K91" s="39" t="s">
        <v>60</v>
      </c>
      <c r="L91" s="1" t="s">
        <v>61</v>
      </c>
      <c r="M91" s="17">
        <v>250</v>
      </c>
      <c r="N91" s="17">
        <v>46000000000</v>
      </c>
      <c r="O91" s="1" t="s">
        <v>183</v>
      </c>
      <c r="P91" s="18">
        <v>24318380</v>
      </c>
      <c r="Q91" s="19">
        <v>44621</v>
      </c>
      <c r="R91" s="19">
        <v>45138</v>
      </c>
      <c r="S91" s="1" t="s">
        <v>63</v>
      </c>
      <c r="T91" s="1" t="s">
        <v>64</v>
      </c>
      <c r="U91" s="40">
        <v>0</v>
      </c>
      <c r="V91" s="43" t="s">
        <v>65</v>
      </c>
    </row>
    <row r="92" spans="1:22" ht="170.25" customHeight="1" x14ac:dyDescent="0.3">
      <c r="A92" s="102"/>
      <c r="B92" s="107">
        <f>SUBTOTAL(103,$C$16:C92)</f>
        <v>77</v>
      </c>
      <c r="C92" s="1" t="s">
        <v>445</v>
      </c>
      <c r="D92" s="1"/>
      <c r="E92" s="1" t="s">
        <v>36</v>
      </c>
      <c r="F92" s="15" t="s">
        <v>77</v>
      </c>
      <c r="G92" s="1" t="s">
        <v>168</v>
      </c>
      <c r="H92" s="1" t="s">
        <v>169</v>
      </c>
      <c r="I92" s="16" t="s">
        <v>409</v>
      </c>
      <c r="J92" s="1" t="s">
        <v>165</v>
      </c>
      <c r="K92" s="39" t="s">
        <v>60</v>
      </c>
      <c r="L92" s="1" t="s">
        <v>61</v>
      </c>
      <c r="M92" s="17">
        <v>1</v>
      </c>
      <c r="N92" s="17">
        <v>46000000000</v>
      </c>
      <c r="O92" s="1" t="s">
        <v>183</v>
      </c>
      <c r="P92" s="18">
        <v>1249014</v>
      </c>
      <c r="Q92" s="19">
        <v>44621</v>
      </c>
      <c r="R92" s="19">
        <v>44865</v>
      </c>
      <c r="S92" s="1" t="s">
        <v>63</v>
      </c>
      <c r="T92" s="1" t="s">
        <v>64</v>
      </c>
      <c r="U92" s="40">
        <v>0</v>
      </c>
      <c r="V92" s="43" t="s">
        <v>65</v>
      </c>
    </row>
    <row r="93" spans="1:22" ht="174" customHeight="1" x14ac:dyDescent="0.3">
      <c r="A93" s="102"/>
      <c r="B93" s="107">
        <f>SUBTOTAL(103,$C$16:C93)</f>
        <v>78</v>
      </c>
      <c r="C93" s="1" t="s">
        <v>478</v>
      </c>
      <c r="D93" s="1"/>
      <c r="E93" s="1"/>
      <c r="F93" s="15" t="s">
        <v>77</v>
      </c>
      <c r="G93" s="1" t="s">
        <v>163</v>
      </c>
      <c r="H93" s="1" t="s">
        <v>210</v>
      </c>
      <c r="I93" s="16" t="s">
        <v>475</v>
      </c>
      <c r="J93" s="1" t="s">
        <v>165</v>
      </c>
      <c r="K93" s="39" t="s">
        <v>60</v>
      </c>
      <c r="L93" s="1" t="s">
        <v>61</v>
      </c>
      <c r="M93" s="17">
        <v>1</v>
      </c>
      <c r="N93" s="17">
        <v>46000000000</v>
      </c>
      <c r="O93" s="1" t="s">
        <v>183</v>
      </c>
      <c r="P93" s="18">
        <v>3956832</v>
      </c>
      <c r="Q93" s="19">
        <v>44621</v>
      </c>
      <c r="R93" s="19">
        <v>44926</v>
      </c>
      <c r="S93" s="1" t="s">
        <v>142</v>
      </c>
      <c r="T93" s="1" t="s">
        <v>64</v>
      </c>
      <c r="U93" s="18">
        <v>0</v>
      </c>
      <c r="V93" s="43" t="s">
        <v>65</v>
      </c>
    </row>
    <row r="94" spans="1:22" ht="180" customHeight="1" x14ac:dyDescent="0.3">
      <c r="A94" s="102"/>
      <c r="B94" s="107">
        <f>SUBTOTAL(103,$C$16:C94)</f>
        <v>79</v>
      </c>
      <c r="C94" s="1" t="s">
        <v>479</v>
      </c>
      <c r="D94" s="1"/>
      <c r="E94" s="1"/>
      <c r="F94" s="15" t="s">
        <v>77</v>
      </c>
      <c r="G94" s="1" t="s">
        <v>163</v>
      </c>
      <c r="H94" s="1" t="s">
        <v>210</v>
      </c>
      <c r="I94" s="16" t="s">
        <v>476</v>
      </c>
      <c r="J94" s="1" t="s">
        <v>165</v>
      </c>
      <c r="K94" s="39" t="s">
        <v>60</v>
      </c>
      <c r="L94" s="1" t="s">
        <v>61</v>
      </c>
      <c r="M94" s="17">
        <v>1</v>
      </c>
      <c r="N94" s="17">
        <v>46000000000</v>
      </c>
      <c r="O94" s="1" t="s">
        <v>183</v>
      </c>
      <c r="P94" s="18">
        <v>689500</v>
      </c>
      <c r="Q94" s="19">
        <v>44621</v>
      </c>
      <c r="R94" s="19">
        <v>44926</v>
      </c>
      <c r="S94" s="1" t="s">
        <v>142</v>
      </c>
      <c r="T94" s="1" t="s">
        <v>64</v>
      </c>
      <c r="U94" s="18">
        <v>0</v>
      </c>
      <c r="V94" s="43" t="s">
        <v>65</v>
      </c>
    </row>
    <row r="95" spans="1:22" ht="304.5" customHeight="1" x14ac:dyDescent="0.3">
      <c r="A95" s="102"/>
      <c r="B95" s="107">
        <f>SUBTOTAL(103,$C$16:C95)</f>
        <v>80</v>
      </c>
      <c r="C95" s="1" t="s">
        <v>490</v>
      </c>
      <c r="D95" s="1"/>
      <c r="E95" s="1" t="s">
        <v>251</v>
      </c>
      <c r="F95" s="15" t="s">
        <v>77</v>
      </c>
      <c r="G95" s="1" t="s">
        <v>467</v>
      </c>
      <c r="H95" s="1" t="s">
        <v>468</v>
      </c>
      <c r="I95" s="16" t="s">
        <v>469</v>
      </c>
      <c r="J95" s="1" t="s">
        <v>471</v>
      </c>
      <c r="K95" s="39" t="s">
        <v>60</v>
      </c>
      <c r="L95" s="1" t="s">
        <v>61</v>
      </c>
      <c r="M95" s="17">
        <v>1</v>
      </c>
      <c r="N95" s="17">
        <v>45000000000</v>
      </c>
      <c r="O95" s="1" t="s">
        <v>62</v>
      </c>
      <c r="P95" s="18">
        <v>2000000</v>
      </c>
      <c r="Q95" s="19">
        <v>44621</v>
      </c>
      <c r="R95" s="19">
        <v>44926</v>
      </c>
      <c r="S95" s="1" t="s">
        <v>142</v>
      </c>
      <c r="T95" s="1" t="s">
        <v>64</v>
      </c>
      <c r="U95" s="18">
        <v>2000000</v>
      </c>
      <c r="V95" s="43" t="s">
        <v>477</v>
      </c>
    </row>
    <row r="96" spans="1:22" ht="409.5" customHeight="1" x14ac:dyDescent="0.3">
      <c r="A96" s="102"/>
      <c r="B96" s="107">
        <f>SUBTOTAL(103,$C$16:C96)</f>
        <v>81</v>
      </c>
      <c r="C96" s="1" t="s">
        <v>491</v>
      </c>
      <c r="D96" s="1"/>
      <c r="E96" s="1" t="s">
        <v>251</v>
      </c>
      <c r="F96" s="15" t="s">
        <v>77</v>
      </c>
      <c r="G96" s="1" t="s">
        <v>467</v>
      </c>
      <c r="H96" s="1" t="s">
        <v>468</v>
      </c>
      <c r="I96" s="16" t="s">
        <v>470</v>
      </c>
      <c r="J96" s="1" t="s">
        <v>471</v>
      </c>
      <c r="K96" s="39" t="s">
        <v>60</v>
      </c>
      <c r="L96" s="1" t="s">
        <v>61</v>
      </c>
      <c r="M96" s="17">
        <v>1</v>
      </c>
      <c r="N96" s="17">
        <v>45000000000</v>
      </c>
      <c r="O96" s="1" t="s">
        <v>62</v>
      </c>
      <c r="P96" s="18">
        <v>600000</v>
      </c>
      <c r="Q96" s="19">
        <v>44621</v>
      </c>
      <c r="R96" s="19">
        <v>44926</v>
      </c>
      <c r="S96" s="42" t="s">
        <v>142</v>
      </c>
      <c r="T96" s="1" t="s">
        <v>64</v>
      </c>
      <c r="U96" s="18">
        <v>600000</v>
      </c>
      <c r="V96" s="43" t="s">
        <v>477</v>
      </c>
    </row>
    <row r="97" spans="1:22" ht="342" customHeight="1" x14ac:dyDescent="0.3">
      <c r="A97" s="102"/>
      <c r="B97" s="107">
        <f>SUBTOTAL(103,$C$16:C97)</f>
        <v>82</v>
      </c>
      <c r="C97" s="1" t="s">
        <v>492</v>
      </c>
      <c r="D97" s="1"/>
      <c r="E97" s="1" t="s">
        <v>251</v>
      </c>
      <c r="F97" s="15" t="s">
        <v>77</v>
      </c>
      <c r="G97" s="1" t="s">
        <v>248</v>
      </c>
      <c r="H97" s="1" t="s">
        <v>247</v>
      </c>
      <c r="I97" s="16" t="s">
        <v>472</v>
      </c>
      <c r="J97" s="1" t="s">
        <v>474</v>
      </c>
      <c r="K97" s="39" t="s">
        <v>60</v>
      </c>
      <c r="L97" s="1" t="s">
        <v>61</v>
      </c>
      <c r="M97" s="17">
        <v>1</v>
      </c>
      <c r="N97" s="17">
        <v>45000000000</v>
      </c>
      <c r="O97" s="1" t="s">
        <v>62</v>
      </c>
      <c r="P97" s="18">
        <v>245000</v>
      </c>
      <c r="Q97" s="19">
        <v>44621</v>
      </c>
      <c r="R97" s="19">
        <v>44926</v>
      </c>
      <c r="S97" s="1" t="s">
        <v>63</v>
      </c>
      <c r="T97" s="1" t="s">
        <v>64</v>
      </c>
      <c r="U97" s="18">
        <v>245000</v>
      </c>
      <c r="V97" s="43" t="s">
        <v>477</v>
      </c>
    </row>
    <row r="98" spans="1:22" ht="390.75" customHeight="1" x14ac:dyDescent="0.3">
      <c r="A98" s="102"/>
      <c r="B98" s="107">
        <f>SUBTOTAL(103,$C$16:C98)</f>
        <v>83</v>
      </c>
      <c r="C98" s="1" t="s">
        <v>493</v>
      </c>
      <c r="D98" s="1"/>
      <c r="E98" s="1" t="s">
        <v>251</v>
      </c>
      <c r="F98" s="15" t="s">
        <v>77</v>
      </c>
      <c r="G98" s="1" t="s">
        <v>248</v>
      </c>
      <c r="H98" s="1" t="s">
        <v>247</v>
      </c>
      <c r="I98" s="16" t="s">
        <v>473</v>
      </c>
      <c r="J98" s="1" t="s">
        <v>474</v>
      </c>
      <c r="K98" s="39" t="s">
        <v>60</v>
      </c>
      <c r="L98" s="1" t="s">
        <v>61</v>
      </c>
      <c r="M98" s="17">
        <v>1</v>
      </c>
      <c r="N98" s="17">
        <v>45000000000</v>
      </c>
      <c r="O98" s="1" t="s">
        <v>62</v>
      </c>
      <c r="P98" s="18">
        <v>175000</v>
      </c>
      <c r="Q98" s="19">
        <v>44621</v>
      </c>
      <c r="R98" s="19">
        <v>44926</v>
      </c>
      <c r="S98" s="1" t="s">
        <v>63</v>
      </c>
      <c r="T98" s="1" t="s">
        <v>64</v>
      </c>
      <c r="U98" s="18">
        <v>175000</v>
      </c>
      <c r="V98" s="43" t="s">
        <v>477</v>
      </c>
    </row>
    <row r="99" spans="1:22" ht="174" customHeight="1" x14ac:dyDescent="0.3">
      <c r="A99" s="102"/>
      <c r="B99" s="107">
        <f>SUBTOTAL(103,$C$16:C99)</f>
        <v>84</v>
      </c>
      <c r="C99" s="1" t="s">
        <v>320</v>
      </c>
      <c r="D99" s="1"/>
      <c r="E99" s="1" t="s">
        <v>36</v>
      </c>
      <c r="F99" s="15" t="s">
        <v>77</v>
      </c>
      <c r="G99" s="1" t="s">
        <v>163</v>
      </c>
      <c r="H99" s="1" t="s">
        <v>164</v>
      </c>
      <c r="I99" s="16" t="s">
        <v>208</v>
      </c>
      <c r="J99" s="1" t="s">
        <v>165</v>
      </c>
      <c r="K99" s="39" t="s">
        <v>60</v>
      </c>
      <c r="L99" s="1" t="s">
        <v>61</v>
      </c>
      <c r="M99" s="17">
        <v>1</v>
      </c>
      <c r="N99" s="17">
        <v>45000000000</v>
      </c>
      <c r="O99" s="1" t="s">
        <v>62</v>
      </c>
      <c r="P99" s="18">
        <v>2069720</v>
      </c>
      <c r="Q99" s="19">
        <v>44621</v>
      </c>
      <c r="R99" s="19">
        <v>44985</v>
      </c>
      <c r="S99" s="1" t="s">
        <v>142</v>
      </c>
      <c r="T99" s="1" t="s">
        <v>64</v>
      </c>
      <c r="U99" s="18">
        <v>0</v>
      </c>
      <c r="V99" s="43" t="s">
        <v>65</v>
      </c>
    </row>
    <row r="100" spans="1:22" ht="159" customHeight="1" x14ac:dyDescent="0.3">
      <c r="A100" s="102"/>
      <c r="B100" s="107">
        <f>SUBTOTAL(103,$C$16:C100)</f>
        <v>85</v>
      </c>
      <c r="C100" s="1" t="s">
        <v>448</v>
      </c>
      <c r="D100" s="1"/>
      <c r="E100" s="1" t="s">
        <v>36</v>
      </c>
      <c r="F100" s="15" t="s">
        <v>77</v>
      </c>
      <c r="G100" s="1" t="s">
        <v>163</v>
      </c>
      <c r="H100" s="1" t="s">
        <v>164</v>
      </c>
      <c r="I100" s="16" t="s">
        <v>422</v>
      </c>
      <c r="J100" s="1" t="s">
        <v>165</v>
      </c>
      <c r="K100" s="39" t="s">
        <v>60</v>
      </c>
      <c r="L100" s="1" t="s">
        <v>61</v>
      </c>
      <c r="M100" s="17">
        <v>1</v>
      </c>
      <c r="N100" s="17">
        <v>45000000000</v>
      </c>
      <c r="O100" s="1" t="s">
        <v>62</v>
      </c>
      <c r="P100" s="18">
        <v>15342610</v>
      </c>
      <c r="Q100" s="19">
        <v>44621</v>
      </c>
      <c r="R100" s="19">
        <v>45077</v>
      </c>
      <c r="S100" s="42" t="s">
        <v>142</v>
      </c>
      <c r="T100" s="1" t="s">
        <v>64</v>
      </c>
      <c r="U100" s="18">
        <v>0</v>
      </c>
      <c r="V100" s="43" t="s">
        <v>65</v>
      </c>
    </row>
    <row r="101" spans="1:22" ht="241.5" customHeight="1" x14ac:dyDescent="0.3">
      <c r="A101" s="102"/>
      <c r="B101" s="107">
        <f>SUBTOTAL(103,$C$16:C101)</f>
        <v>86</v>
      </c>
      <c r="C101" s="45">
        <v>420</v>
      </c>
      <c r="D101" s="45"/>
      <c r="E101" s="45"/>
      <c r="F101" s="15" t="s">
        <v>77</v>
      </c>
      <c r="G101" s="17" t="s">
        <v>101</v>
      </c>
      <c r="H101" s="17" t="s">
        <v>100</v>
      </c>
      <c r="I101" s="96" t="s">
        <v>250</v>
      </c>
      <c r="J101" s="50" t="s">
        <v>102</v>
      </c>
      <c r="K101" s="67">
        <v>876</v>
      </c>
      <c r="L101" s="52" t="s">
        <v>61</v>
      </c>
      <c r="M101" s="53">
        <v>1</v>
      </c>
      <c r="N101" s="1">
        <v>450000000</v>
      </c>
      <c r="O101" s="52" t="s">
        <v>214</v>
      </c>
      <c r="P101" s="68">
        <v>3200000</v>
      </c>
      <c r="Q101" s="19">
        <v>44621</v>
      </c>
      <c r="R101" s="19">
        <v>44742</v>
      </c>
      <c r="S101" s="1" t="s">
        <v>63</v>
      </c>
      <c r="T101" s="1" t="s">
        <v>64</v>
      </c>
      <c r="U101" s="68">
        <v>3200000</v>
      </c>
      <c r="V101" s="43" t="s">
        <v>103</v>
      </c>
    </row>
    <row r="102" spans="1:22" ht="249" customHeight="1" x14ac:dyDescent="0.3">
      <c r="A102" s="102"/>
      <c r="B102" s="107">
        <f>SUBTOTAL(103,$C$16:C102)</f>
        <v>87</v>
      </c>
      <c r="C102" s="45">
        <v>540</v>
      </c>
      <c r="D102" s="45"/>
      <c r="E102" s="45"/>
      <c r="F102" s="15" t="s">
        <v>77</v>
      </c>
      <c r="G102" s="17" t="s">
        <v>101</v>
      </c>
      <c r="H102" s="17" t="s">
        <v>100</v>
      </c>
      <c r="I102" s="96" t="s">
        <v>459</v>
      </c>
      <c r="J102" s="50" t="s">
        <v>102</v>
      </c>
      <c r="K102" s="67">
        <v>876</v>
      </c>
      <c r="L102" s="52" t="s">
        <v>61</v>
      </c>
      <c r="M102" s="53">
        <v>1</v>
      </c>
      <c r="N102" s="1">
        <v>450000000</v>
      </c>
      <c r="O102" s="52" t="s">
        <v>214</v>
      </c>
      <c r="P102" s="68">
        <v>230250.13</v>
      </c>
      <c r="Q102" s="19">
        <v>44621</v>
      </c>
      <c r="R102" s="19">
        <v>44712</v>
      </c>
      <c r="S102" s="1" t="s">
        <v>63</v>
      </c>
      <c r="T102" s="1" t="s">
        <v>64</v>
      </c>
      <c r="U102" s="68">
        <v>230250.13</v>
      </c>
      <c r="V102" s="43" t="s">
        <v>103</v>
      </c>
    </row>
    <row r="103" spans="1:22" ht="151.5" customHeight="1" x14ac:dyDescent="0.3">
      <c r="A103" s="102"/>
      <c r="B103" s="107">
        <f>SUBTOTAL(103,$C$16:C103)</f>
        <v>88</v>
      </c>
      <c r="C103" s="1" t="s">
        <v>296</v>
      </c>
      <c r="D103" s="1"/>
      <c r="E103" s="1" t="s">
        <v>251</v>
      </c>
      <c r="F103" s="15" t="s">
        <v>77</v>
      </c>
      <c r="G103" s="1" t="s">
        <v>242</v>
      </c>
      <c r="H103" s="1" t="s">
        <v>243</v>
      </c>
      <c r="I103" s="112" t="s">
        <v>245</v>
      </c>
      <c r="J103" s="1" t="s">
        <v>165</v>
      </c>
      <c r="K103" s="39" t="s">
        <v>60</v>
      </c>
      <c r="L103" s="1" t="s">
        <v>61</v>
      </c>
      <c r="M103" s="17">
        <v>1</v>
      </c>
      <c r="N103" s="17">
        <v>28000000000</v>
      </c>
      <c r="O103" s="1" t="s">
        <v>246</v>
      </c>
      <c r="P103" s="18">
        <v>34144860</v>
      </c>
      <c r="Q103" s="19">
        <v>44621</v>
      </c>
      <c r="R103" s="19">
        <v>45930</v>
      </c>
      <c r="S103" s="42" t="s">
        <v>142</v>
      </c>
      <c r="T103" s="1" t="s">
        <v>64</v>
      </c>
      <c r="U103" s="18">
        <v>34144860</v>
      </c>
      <c r="V103" s="43" t="s">
        <v>103</v>
      </c>
    </row>
    <row r="104" spans="1:22" ht="252.75" customHeight="1" x14ac:dyDescent="0.3">
      <c r="A104" s="102"/>
      <c r="B104" s="107">
        <f>SUBTOTAL(103,$C$16:C104)</f>
        <v>89</v>
      </c>
      <c r="C104" s="1" t="s">
        <v>488</v>
      </c>
      <c r="D104" s="1"/>
      <c r="E104" s="1"/>
      <c r="F104" s="15" t="s">
        <v>77</v>
      </c>
      <c r="G104" s="1" t="s">
        <v>101</v>
      </c>
      <c r="H104" s="1" t="s">
        <v>100</v>
      </c>
      <c r="I104" s="16" t="s">
        <v>464</v>
      </c>
      <c r="J104" s="1" t="s">
        <v>102</v>
      </c>
      <c r="K104" s="39" t="s">
        <v>60</v>
      </c>
      <c r="L104" s="1" t="s">
        <v>61</v>
      </c>
      <c r="M104" s="17">
        <v>1</v>
      </c>
      <c r="N104" s="17">
        <v>45000000000</v>
      </c>
      <c r="O104" s="1" t="s">
        <v>62</v>
      </c>
      <c r="P104" s="18">
        <v>2308284.2599999998</v>
      </c>
      <c r="Q104" s="19">
        <v>44621</v>
      </c>
      <c r="R104" s="19">
        <v>45016</v>
      </c>
      <c r="S104" s="1" t="s">
        <v>63</v>
      </c>
      <c r="T104" s="1" t="s">
        <v>64</v>
      </c>
      <c r="U104" s="18">
        <v>0</v>
      </c>
      <c r="V104" s="43" t="s">
        <v>402</v>
      </c>
    </row>
    <row r="105" spans="1:22" ht="289.5" customHeight="1" x14ac:dyDescent="0.3">
      <c r="A105" s="102"/>
      <c r="B105" s="107">
        <f>SUBTOTAL(103,$C$16:C105)</f>
        <v>90</v>
      </c>
      <c r="C105" s="1" t="s">
        <v>489</v>
      </c>
      <c r="D105" s="1"/>
      <c r="E105" s="1"/>
      <c r="F105" s="15" t="s">
        <v>77</v>
      </c>
      <c r="G105" s="1" t="s">
        <v>101</v>
      </c>
      <c r="H105" s="1" t="s">
        <v>100</v>
      </c>
      <c r="I105" s="16" t="s">
        <v>465</v>
      </c>
      <c r="J105" s="1" t="s">
        <v>102</v>
      </c>
      <c r="K105" s="39" t="s">
        <v>60</v>
      </c>
      <c r="L105" s="1" t="s">
        <v>61</v>
      </c>
      <c r="M105" s="17">
        <v>1</v>
      </c>
      <c r="N105" s="17">
        <v>45000000000</v>
      </c>
      <c r="O105" s="1" t="s">
        <v>62</v>
      </c>
      <c r="P105" s="18">
        <v>2736786.97</v>
      </c>
      <c r="Q105" s="19">
        <v>44621</v>
      </c>
      <c r="R105" s="19">
        <v>45016</v>
      </c>
      <c r="S105" s="1" t="s">
        <v>63</v>
      </c>
      <c r="T105" s="1" t="s">
        <v>64</v>
      </c>
      <c r="U105" s="18">
        <v>0</v>
      </c>
      <c r="V105" s="43" t="s">
        <v>402</v>
      </c>
    </row>
    <row r="106" spans="1:22" ht="228.75" customHeight="1" x14ac:dyDescent="0.3">
      <c r="A106" s="102"/>
      <c r="B106" s="107">
        <f>SUBTOTAL(103,$C$16:C106)</f>
        <v>91</v>
      </c>
      <c r="C106" s="1" t="s">
        <v>514</v>
      </c>
      <c r="D106" s="1"/>
      <c r="E106" s="1"/>
      <c r="F106" s="15" t="s">
        <v>77</v>
      </c>
      <c r="G106" s="1" t="s">
        <v>159</v>
      </c>
      <c r="H106" s="1" t="s">
        <v>158</v>
      </c>
      <c r="I106" s="16" t="s">
        <v>217</v>
      </c>
      <c r="J106" s="1" t="s">
        <v>218</v>
      </c>
      <c r="K106" s="39" t="s">
        <v>60</v>
      </c>
      <c r="L106" s="1" t="s">
        <v>61</v>
      </c>
      <c r="M106" s="17">
        <v>1</v>
      </c>
      <c r="N106" s="17">
        <v>45000000000</v>
      </c>
      <c r="O106" s="1" t="s">
        <v>62</v>
      </c>
      <c r="P106" s="18">
        <v>51983300</v>
      </c>
      <c r="Q106" s="19">
        <v>44621</v>
      </c>
      <c r="R106" s="19">
        <v>45747</v>
      </c>
      <c r="S106" s="42" t="s">
        <v>123</v>
      </c>
      <c r="T106" s="1" t="s">
        <v>64</v>
      </c>
      <c r="U106" s="18">
        <v>0</v>
      </c>
      <c r="V106" s="43" t="s">
        <v>65</v>
      </c>
    </row>
    <row r="107" spans="1:22" ht="92.25" customHeight="1" x14ac:dyDescent="0.3">
      <c r="A107" s="102"/>
      <c r="B107" s="107">
        <f>SUBTOTAL(103,$C$16:C107)</f>
        <v>92</v>
      </c>
      <c r="C107" s="1" t="s">
        <v>258</v>
      </c>
      <c r="D107" s="1"/>
      <c r="E107" s="1"/>
      <c r="F107" s="15" t="s">
        <v>124</v>
      </c>
      <c r="G107" s="1" t="s">
        <v>125</v>
      </c>
      <c r="H107" s="1" t="s">
        <v>148</v>
      </c>
      <c r="I107" s="16" t="s">
        <v>126</v>
      </c>
      <c r="J107" s="1" t="s">
        <v>74</v>
      </c>
      <c r="K107" s="39" t="s">
        <v>60</v>
      </c>
      <c r="L107" s="1" t="s">
        <v>61</v>
      </c>
      <c r="M107" s="17">
        <v>1</v>
      </c>
      <c r="N107" s="17">
        <v>45000000000</v>
      </c>
      <c r="O107" s="1" t="s">
        <v>62</v>
      </c>
      <c r="P107" s="18">
        <v>572583</v>
      </c>
      <c r="Q107" s="19">
        <v>44652</v>
      </c>
      <c r="R107" s="19">
        <v>44926</v>
      </c>
      <c r="S107" s="1" t="s">
        <v>63</v>
      </c>
      <c r="T107" s="1" t="s">
        <v>64</v>
      </c>
      <c r="U107" s="40">
        <v>0</v>
      </c>
      <c r="V107" s="43" t="s">
        <v>65</v>
      </c>
    </row>
    <row r="108" spans="1:22" ht="133.5" customHeight="1" x14ac:dyDescent="0.3">
      <c r="A108" s="102"/>
      <c r="B108" s="107">
        <f>SUBTOTAL(103,$C$16:C108)</f>
        <v>93</v>
      </c>
      <c r="C108" s="1" t="s">
        <v>260</v>
      </c>
      <c r="D108" s="1"/>
      <c r="E108" s="1"/>
      <c r="F108" s="15" t="s">
        <v>124</v>
      </c>
      <c r="G108" s="1" t="s">
        <v>128</v>
      </c>
      <c r="H108" s="1" t="s">
        <v>129</v>
      </c>
      <c r="I108" s="16" t="s">
        <v>130</v>
      </c>
      <c r="J108" s="1" t="s">
        <v>74</v>
      </c>
      <c r="K108" s="39" t="s">
        <v>133</v>
      </c>
      <c r="L108" s="1" t="s">
        <v>134</v>
      </c>
      <c r="M108" s="17">
        <v>611</v>
      </c>
      <c r="N108" s="17">
        <v>45000000000</v>
      </c>
      <c r="O108" s="1" t="s">
        <v>62</v>
      </c>
      <c r="P108" s="18">
        <v>465600</v>
      </c>
      <c r="Q108" s="19">
        <v>44652</v>
      </c>
      <c r="R108" s="19">
        <v>44742</v>
      </c>
      <c r="S108" s="1" t="s">
        <v>63</v>
      </c>
      <c r="T108" s="1" t="s">
        <v>65</v>
      </c>
      <c r="U108" s="40">
        <v>0</v>
      </c>
      <c r="V108" s="43" t="s">
        <v>65</v>
      </c>
    </row>
    <row r="109" spans="1:22" ht="145.5" customHeight="1" x14ac:dyDescent="0.3">
      <c r="A109" s="102"/>
      <c r="B109" s="107">
        <f>SUBTOTAL(103,$C$16:C109)</f>
        <v>94</v>
      </c>
      <c r="C109" s="1" t="s">
        <v>255</v>
      </c>
      <c r="D109" s="1"/>
      <c r="E109" s="1"/>
      <c r="F109" s="15" t="s">
        <v>124</v>
      </c>
      <c r="G109" s="1" t="s">
        <v>111</v>
      </c>
      <c r="H109" s="1" t="s">
        <v>112</v>
      </c>
      <c r="I109" s="16" t="s">
        <v>108</v>
      </c>
      <c r="J109" s="1" t="s">
        <v>74</v>
      </c>
      <c r="K109" s="39" t="s">
        <v>75</v>
      </c>
      <c r="L109" s="1" t="s">
        <v>76</v>
      </c>
      <c r="M109" s="17">
        <v>7</v>
      </c>
      <c r="N109" s="17">
        <v>45000000000</v>
      </c>
      <c r="O109" s="1" t="s">
        <v>62</v>
      </c>
      <c r="P109" s="18">
        <v>8650541</v>
      </c>
      <c r="Q109" s="19">
        <v>44652</v>
      </c>
      <c r="R109" s="19">
        <v>44926</v>
      </c>
      <c r="S109" s="42" t="s">
        <v>410</v>
      </c>
      <c r="T109" s="1" t="s">
        <v>64</v>
      </c>
      <c r="U109" s="40">
        <v>0</v>
      </c>
      <c r="V109" s="43" t="s">
        <v>65</v>
      </c>
    </row>
    <row r="110" spans="1:22" ht="145.5" customHeight="1" x14ac:dyDescent="0.3">
      <c r="A110" s="102"/>
      <c r="B110" s="107">
        <f>SUBTOTAL(103,$C$16:C110)</f>
        <v>95</v>
      </c>
      <c r="C110" s="1" t="s">
        <v>650</v>
      </c>
      <c r="D110" s="1"/>
      <c r="E110" s="1"/>
      <c r="F110" s="15" t="s">
        <v>124</v>
      </c>
      <c r="G110" s="1" t="s">
        <v>113</v>
      </c>
      <c r="H110" s="1" t="s">
        <v>649</v>
      </c>
      <c r="I110" s="16" t="s">
        <v>648</v>
      </c>
      <c r="J110" s="1" t="s">
        <v>74</v>
      </c>
      <c r="K110" s="39" t="s">
        <v>60</v>
      </c>
      <c r="L110" s="1" t="s">
        <v>61</v>
      </c>
      <c r="M110" s="17">
        <v>1</v>
      </c>
      <c r="N110" s="17">
        <v>45000000000</v>
      </c>
      <c r="O110" s="1" t="s">
        <v>62</v>
      </c>
      <c r="P110" s="18">
        <v>220000</v>
      </c>
      <c r="Q110" s="19">
        <v>44652</v>
      </c>
      <c r="R110" s="19">
        <v>44681</v>
      </c>
      <c r="S110" s="1" t="s">
        <v>63</v>
      </c>
      <c r="T110" s="1" t="s">
        <v>64</v>
      </c>
      <c r="U110" s="40">
        <v>0</v>
      </c>
      <c r="V110" s="43" t="s">
        <v>65</v>
      </c>
    </row>
    <row r="111" spans="1:22" ht="163.5" customHeight="1" x14ac:dyDescent="0.3">
      <c r="A111" s="102"/>
      <c r="B111" s="107">
        <f>SUBTOTAL(103,$C$16:C111)</f>
        <v>96</v>
      </c>
      <c r="C111" s="1" t="s">
        <v>330</v>
      </c>
      <c r="D111" s="1"/>
      <c r="E111" s="1" t="s">
        <v>251</v>
      </c>
      <c r="F111" s="15" t="s">
        <v>124</v>
      </c>
      <c r="G111" s="1" t="s">
        <v>168</v>
      </c>
      <c r="H111" s="1" t="s">
        <v>169</v>
      </c>
      <c r="I111" s="16" t="s">
        <v>199</v>
      </c>
      <c r="J111" s="1" t="s">
        <v>165</v>
      </c>
      <c r="K111" s="39" t="s">
        <v>60</v>
      </c>
      <c r="L111" s="1" t="s">
        <v>61</v>
      </c>
      <c r="M111" s="17">
        <v>1</v>
      </c>
      <c r="N111" s="17">
        <v>46000000000</v>
      </c>
      <c r="O111" s="1" t="s">
        <v>183</v>
      </c>
      <c r="P111" s="18">
        <v>215000000</v>
      </c>
      <c r="Q111" s="19">
        <v>44652</v>
      </c>
      <c r="R111" s="19">
        <v>47848</v>
      </c>
      <c r="S111" s="1" t="s">
        <v>142</v>
      </c>
      <c r="T111" s="1" t="s">
        <v>64</v>
      </c>
      <c r="U111" s="18">
        <v>215000000</v>
      </c>
      <c r="V111" s="43" t="s">
        <v>103</v>
      </c>
    </row>
    <row r="112" spans="1:22" ht="409.5" customHeight="1" x14ac:dyDescent="0.3">
      <c r="A112" s="102"/>
      <c r="B112" s="107">
        <f>SUBTOTAL(103,$C$16:C112)</f>
        <v>97</v>
      </c>
      <c r="C112" s="1" t="s">
        <v>333</v>
      </c>
      <c r="D112" s="1"/>
      <c r="E112" s="1" t="s">
        <v>36</v>
      </c>
      <c r="F112" s="15" t="s">
        <v>124</v>
      </c>
      <c r="G112" s="1" t="s">
        <v>168</v>
      </c>
      <c r="H112" s="1" t="s">
        <v>169</v>
      </c>
      <c r="I112" s="16" t="s">
        <v>565</v>
      </c>
      <c r="J112" s="1" t="s">
        <v>165</v>
      </c>
      <c r="K112" s="39" t="s">
        <v>42</v>
      </c>
      <c r="L112" s="1" t="s">
        <v>170</v>
      </c>
      <c r="M112" s="17">
        <v>241.94200000000001</v>
      </c>
      <c r="N112" s="17" t="s">
        <v>566</v>
      </c>
      <c r="O112" s="1" t="s">
        <v>567</v>
      </c>
      <c r="P112" s="18">
        <v>881204899.92999995</v>
      </c>
      <c r="Q112" s="19">
        <v>44652</v>
      </c>
      <c r="R112" s="19">
        <v>45138</v>
      </c>
      <c r="S112" s="1" t="s">
        <v>123</v>
      </c>
      <c r="T112" s="1" t="s">
        <v>64</v>
      </c>
      <c r="U112" s="40">
        <v>0</v>
      </c>
      <c r="V112" s="43" t="s">
        <v>65</v>
      </c>
    </row>
    <row r="113" spans="1:22" ht="234" customHeight="1" x14ac:dyDescent="0.3">
      <c r="A113" s="102"/>
      <c r="B113" s="107">
        <f>SUBTOTAL(103,$C$16:C113)</f>
        <v>98</v>
      </c>
      <c r="C113" s="1" t="s">
        <v>334</v>
      </c>
      <c r="D113" s="1"/>
      <c r="E113" s="1" t="s">
        <v>36</v>
      </c>
      <c r="F113" s="15" t="s">
        <v>124</v>
      </c>
      <c r="G113" s="1" t="s">
        <v>168</v>
      </c>
      <c r="H113" s="1" t="s">
        <v>169</v>
      </c>
      <c r="I113" s="16" t="s">
        <v>171</v>
      </c>
      <c r="J113" s="1" t="s">
        <v>165</v>
      </c>
      <c r="K113" s="39" t="s">
        <v>42</v>
      </c>
      <c r="L113" s="1" t="s">
        <v>170</v>
      </c>
      <c r="M113" s="17">
        <v>323.315</v>
      </c>
      <c r="N113" s="17" t="s">
        <v>174</v>
      </c>
      <c r="O113" s="1" t="s">
        <v>175</v>
      </c>
      <c r="P113" s="18">
        <v>645775147.97000003</v>
      </c>
      <c r="Q113" s="19">
        <v>44652</v>
      </c>
      <c r="R113" s="19">
        <v>45138</v>
      </c>
      <c r="S113" s="1" t="s">
        <v>123</v>
      </c>
      <c r="T113" s="1" t="s">
        <v>64</v>
      </c>
      <c r="U113" s="40">
        <v>0</v>
      </c>
      <c r="V113" s="43" t="s">
        <v>65</v>
      </c>
    </row>
    <row r="114" spans="1:22" ht="184.5" customHeight="1" x14ac:dyDescent="0.3">
      <c r="A114" s="102"/>
      <c r="B114" s="107">
        <f>SUBTOTAL(103,$C$16:C114)</f>
        <v>99</v>
      </c>
      <c r="C114" s="1" t="s">
        <v>335</v>
      </c>
      <c r="D114" s="1"/>
      <c r="E114" s="1" t="s">
        <v>36</v>
      </c>
      <c r="F114" s="15" t="s">
        <v>124</v>
      </c>
      <c r="G114" s="1" t="s">
        <v>168</v>
      </c>
      <c r="H114" s="1" t="s">
        <v>169</v>
      </c>
      <c r="I114" s="16" t="s">
        <v>172</v>
      </c>
      <c r="J114" s="1" t="s">
        <v>165</v>
      </c>
      <c r="K114" s="39" t="s">
        <v>42</v>
      </c>
      <c r="L114" s="1" t="s">
        <v>170</v>
      </c>
      <c r="M114" s="17">
        <v>290.25700000000001</v>
      </c>
      <c r="N114" s="17">
        <v>60000000000</v>
      </c>
      <c r="O114" s="1" t="s">
        <v>176</v>
      </c>
      <c r="P114" s="18">
        <v>781138906.85000002</v>
      </c>
      <c r="Q114" s="19">
        <v>44652</v>
      </c>
      <c r="R114" s="19">
        <v>45138</v>
      </c>
      <c r="S114" s="1" t="s">
        <v>123</v>
      </c>
      <c r="T114" s="1" t="s">
        <v>64</v>
      </c>
      <c r="U114" s="40">
        <v>0</v>
      </c>
      <c r="V114" s="43" t="s">
        <v>65</v>
      </c>
    </row>
    <row r="115" spans="1:22" ht="188.25" customHeight="1" x14ac:dyDescent="0.3">
      <c r="A115" s="102"/>
      <c r="B115" s="107">
        <f>SUBTOTAL(103,$C$16:C115)</f>
        <v>100</v>
      </c>
      <c r="C115" s="1" t="s">
        <v>336</v>
      </c>
      <c r="D115" s="1"/>
      <c r="E115" s="1" t="s">
        <v>36</v>
      </c>
      <c r="F115" s="15" t="s">
        <v>124</v>
      </c>
      <c r="G115" s="1" t="s">
        <v>168</v>
      </c>
      <c r="H115" s="1" t="s">
        <v>169</v>
      </c>
      <c r="I115" s="16" t="s">
        <v>173</v>
      </c>
      <c r="J115" s="1" t="s">
        <v>165</v>
      </c>
      <c r="K115" s="39" t="s">
        <v>42</v>
      </c>
      <c r="L115" s="1" t="s">
        <v>170</v>
      </c>
      <c r="M115" s="17">
        <v>223.215</v>
      </c>
      <c r="N115" s="44" t="s">
        <v>177</v>
      </c>
      <c r="O115" s="1" t="s">
        <v>178</v>
      </c>
      <c r="P115" s="18">
        <v>431545079.08999997</v>
      </c>
      <c r="Q115" s="19">
        <v>44652</v>
      </c>
      <c r="R115" s="19">
        <v>45138</v>
      </c>
      <c r="S115" s="1" t="s">
        <v>123</v>
      </c>
      <c r="T115" s="1" t="s">
        <v>64</v>
      </c>
      <c r="U115" s="40">
        <v>0</v>
      </c>
      <c r="V115" s="43" t="s">
        <v>65</v>
      </c>
    </row>
    <row r="116" spans="1:22" ht="189.75" customHeight="1" x14ac:dyDescent="0.3">
      <c r="A116" s="102"/>
      <c r="B116" s="107">
        <f>SUBTOTAL(103,$C$16:C116)</f>
        <v>101</v>
      </c>
      <c r="C116" s="1" t="s">
        <v>337</v>
      </c>
      <c r="D116" s="1"/>
      <c r="E116" s="1" t="s">
        <v>36</v>
      </c>
      <c r="F116" s="15" t="s">
        <v>124</v>
      </c>
      <c r="G116" s="1" t="s">
        <v>188</v>
      </c>
      <c r="H116" s="1" t="s">
        <v>189</v>
      </c>
      <c r="I116" s="16" t="s">
        <v>190</v>
      </c>
      <c r="J116" s="1" t="s">
        <v>74</v>
      </c>
      <c r="K116" s="39" t="s">
        <v>60</v>
      </c>
      <c r="L116" s="1" t="s">
        <v>61</v>
      </c>
      <c r="M116" s="17">
        <v>1</v>
      </c>
      <c r="N116" s="1" t="s">
        <v>193</v>
      </c>
      <c r="O116" s="1" t="s">
        <v>194</v>
      </c>
      <c r="P116" s="18">
        <v>142479047.40000001</v>
      </c>
      <c r="Q116" s="19">
        <v>44652</v>
      </c>
      <c r="R116" s="19">
        <v>45473</v>
      </c>
      <c r="S116" s="1" t="s">
        <v>123</v>
      </c>
      <c r="T116" s="1" t="s">
        <v>64</v>
      </c>
      <c r="U116" s="40">
        <v>0</v>
      </c>
      <c r="V116" s="43" t="s">
        <v>65</v>
      </c>
    </row>
    <row r="117" spans="1:22" ht="167.25" customHeight="1" x14ac:dyDescent="0.3">
      <c r="A117" s="102"/>
      <c r="B117" s="107">
        <f>SUBTOTAL(103,$C$16:C117)</f>
        <v>102</v>
      </c>
      <c r="C117" s="1" t="s">
        <v>338</v>
      </c>
      <c r="D117" s="1"/>
      <c r="E117" s="1" t="s">
        <v>36</v>
      </c>
      <c r="F117" s="15" t="s">
        <v>124</v>
      </c>
      <c r="G117" s="1" t="s">
        <v>188</v>
      </c>
      <c r="H117" s="1" t="s">
        <v>189</v>
      </c>
      <c r="I117" s="16" t="s">
        <v>191</v>
      </c>
      <c r="J117" s="1" t="s">
        <v>74</v>
      </c>
      <c r="K117" s="39" t="s">
        <v>60</v>
      </c>
      <c r="L117" s="1" t="s">
        <v>61</v>
      </c>
      <c r="M117" s="17">
        <v>1</v>
      </c>
      <c r="N117" s="1" t="s">
        <v>195</v>
      </c>
      <c r="O117" s="1" t="s">
        <v>176</v>
      </c>
      <c r="P117" s="18">
        <v>106538152.23</v>
      </c>
      <c r="Q117" s="19">
        <v>44652</v>
      </c>
      <c r="R117" s="19">
        <v>45473</v>
      </c>
      <c r="S117" s="1" t="s">
        <v>123</v>
      </c>
      <c r="T117" s="1" t="s">
        <v>64</v>
      </c>
      <c r="U117" s="40">
        <v>0</v>
      </c>
      <c r="V117" s="43" t="s">
        <v>65</v>
      </c>
    </row>
    <row r="118" spans="1:22" ht="167.25" customHeight="1" x14ac:dyDescent="0.3">
      <c r="A118" s="102"/>
      <c r="B118" s="107">
        <f>SUBTOTAL(103,$C$16:C118)</f>
        <v>103</v>
      </c>
      <c r="C118" s="1" t="s">
        <v>339</v>
      </c>
      <c r="D118" s="1"/>
      <c r="E118" s="1" t="s">
        <v>36</v>
      </c>
      <c r="F118" s="15" t="s">
        <v>124</v>
      </c>
      <c r="G118" s="1" t="s">
        <v>188</v>
      </c>
      <c r="H118" s="1" t="s">
        <v>189</v>
      </c>
      <c r="I118" s="16" t="s">
        <v>192</v>
      </c>
      <c r="J118" s="1" t="s">
        <v>74</v>
      </c>
      <c r="K118" s="39" t="s">
        <v>60</v>
      </c>
      <c r="L118" s="1" t="s">
        <v>61</v>
      </c>
      <c r="M118" s="17">
        <v>1</v>
      </c>
      <c r="N118" s="1" t="s">
        <v>196</v>
      </c>
      <c r="O118" s="1" t="s">
        <v>197</v>
      </c>
      <c r="P118" s="18">
        <v>18116867.030000001</v>
      </c>
      <c r="Q118" s="19">
        <v>44652</v>
      </c>
      <c r="R118" s="19">
        <v>45473</v>
      </c>
      <c r="S118" s="1" t="s">
        <v>123</v>
      </c>
      <c r="T118" s="1" t="s">
        <v>64</v>
      </c>
      <c r="U118" s="40">
        <v>0</v>
      </c>
      <c r="V118" s="43" t="s">
        <v>65</v>
      </c>
    </row>
    <row r="119" spans="1:22" ht="167.25" customHeight="1" x14ac:dyDescent="0.3">
      <c r="A119" s="102"/>
      <c r="B119" s="107">
        <f>SUBTOTAL(103,$C$16:C119)</f>
        <v>104</v>
      </c>
      <c r="C119" s="1" t="s">
        <v>341</v>
      </c>
      <c r="D119" s="1"/>
      <c r="E119" s="1" t="s">
        <v>36</v>
      </c>
      <c r="F119" s="15" t="s">
        <v>124</v>
      </c>
      <c r="G119" s="1" t="s">
        <v>168</v>
      </c>
      <c r="H119" s="1" t="s">
        <v>169</v>
      </c>
      <c r="I119" s="16" t="s">
        <v>238</v>
      </c>
      <c r="J119" s="1" t="s">
        <v>165</v>
      </c>
      <c r="K119" s="39" t="s">
        <v>60</v>
      </c>
      <c r="L119" s="1" t="s">
        <v>61</v>
      </c>
      <c r="M119" s="17">
        <v>1</v>
      </c>
      <c r="N119" s="1" t="s">
        <v>196</v>
      </c>
      <c r="O119" s="1" t="s">
        <v>235</v>
      </c>
      <c r="P119" s="18">
        <v>291000000</v>
      </c>
      <c r="Q119" s="19">
        <v>44652</v>
      </c>
      <c r="R119" s="19">
        <v>46325</v>
      </c>
      <c r="S119" s="1" t="s">
        <v>142</v>
      </c>
      <c r="T119" s="1" t="s">
        <v>64</v>
      </c>
      <c r="U119" s="40">
        <v>0</v>
      </c>
      <c r="V119" s="43" t="s">
        <v>65</v>
      </c>
    </row>
    <row r="120" spans="1:22" ht="167.25" customHeight="1" x14ac:dyDescent="0.3">
      <c r="A120" s="102"/>
      <c r="B120" s="107">
        <f>SUBTOTAL(103,$C$16:C120)</f>
        <v>105</v>
      </c>
      <c r="C120" s="1" t="s">
        <v>387</v>
      </c>
      <c r="D120" s="1"/>
      <c r="E120" s="1"/>
      <c r="F120" s="15" t="s">
        <v>124</v>
      </c>
      <c r="G120" s="1" t="s">
        <v>248</v>
      </c>
      <c r="H120" s="1" t="s">
        <v>372</v>
      </c>
      <c r="I120" s="16" t="s">
        <v>374</v>
      </c>
      <c r="J120" s="1" t="s">
        <v>74</v>
      </c>
      <c r="K120" s="39" t="s">
        <v>60</v>
      </c>
      <c r="L120" s="1" t="s">
        <v>61</v>
      </c>
      <c r="M120" s="17">
        <v>1</v>
      </c>
      <c r="N120" s="1" t="s">
        <v>375</v>
      </c>
      <c r="O120" s="1" t="s">
        <v>376</v>
      </c>
      <c r="P120" s="18">
        <v>1530000</v>
      </c>
      <c r="Q120" s="19">
        <v>44652</v>
      </c>
      <c r="R120" s="19">
        <v>44742</v>
      </c>
      <c r="S120" s="1" t="s">
        <v>232</v>
      </c>
      <c r="T120" s="1" t="s">
        <v>64</v>
      </c>
      <c r="U120" s="40">
        <v>0</v>
      </c>
      <c r="V120" s="43" t="s">
        <v>65</v>
      </c>
    </row>
    <row r="121" spans="1:22" ht="167.25" customHeight="1" x14ac:dyDescent="0.3">
      <c r="A121" s="102"/>
      <c r="B121" s="107">
        <f>SUBTOTAL(103,$C$16:C121)</f>
        <v>106</v>
      </c>
      <c r="C121" s="1" t="s">
        <v>328</v>
      </c>
      <c r="D121" s="1"/>
      <c r="E121" s="1" t="s">
        <v>36</v>
      </c>
      <c r="F121" s="15" t="s">
        <v>124</v>
      </c>
      <c r="G121" s="1" t="s">
        <v>168</v>
      </c>
      <c r="H121" s="1" t="s">
        <v>169</v>
      </c>
      <c r="I121" s="16" t="s">
        <v>285</v>
      </c>
      <c r="J121" s="1" t="s">
        <v>165</v>
      </c>
      <c r="K121" s="39" t="s">
        <v>60</v>
      </c>
      <c r="L121" s="1" t="s">
        <v>61</v>
      </c>
      <c r="M121" s="17">
        <v>1</v>
      </c>
      <c r="N121" s="17">
        <v>20000000000</v>
      </c>
      <c r="O121" s="1" t="s">
        <v>186</v>
      </c>
      <c r="P121" s="18">
        <v>450000000</v>
      </c>
      <c r="Q121" s="19">
        <v>44652</v>
      </c>
      <c r="R121" s="19">
        <v>46326</v>
      </c>
      <c r="S121" s="1" t="s">
        <v>142</v>
      </c>
      <c r="T121" s="1" t="s">
        <v>64</v>
      </c>
      <c r="U121" s="18">
        <v>0</v>
      </c>
      <c r="V121" s="43" t="s">
        <v>65</v>
      </c>
    </row>
    <row r="122" spans="1:22" ht="167.25" customHeight="1" x14ac:dyDescent="0.3">
      <c r="A122" s="102"/>
      <c r="B122" s="107">
        <f>SUBTOTAL(103,$C$16:C122)</f>
        <v>107</v>
      </c>
      <c r="C122" s="1" t="s">
        <v>329</v>
      </c>
      <c r="D122" s="1"/>
      <c r="E122" s="1" t="s">
        <v>36</v>
      </c>
      <c r="F122" s="15" t="s">
        <v>124</v>
      </c>
      <c r="G122" s="1" t="s">
        <v>168</v>
      </c>
      <c r="H122" s="1" t="s">
        <v>169</v>
      </c>
      <c r="I122" s="16" t="s">
        <v>576</v>
      </c>
      <c r="J122" s="1" t="s">
        <v>165</v>
      </c>
      <c r="K122" s="39" t="s">
        <v>60</v>
      </c>
      <c r="L122" s="1" t="s">
        <v>61</v>
      </c>
      <c r="M122" s="17">
        <v>1</v>
      </c>
      <c r="N122" s="17">
        <v>46000000000</v>
      </c>
      <c r="O122" s="1" t="s">
        <v>183</v>
      </c>
      <c r="P122" s="18">
        <v>622000000</v>
      </c>
      <c r="Q122" s="19">
        <v>44652</v>
      </c>
      <c r="R122" s="19">
        <v>46691</v>
      </c>
      <c r="S122" s="42" t="s">
        <v>142</v>
      </c>
      <c r="T122" s="1" t="s">
        <v>64</v>
      </c>
      <c r="U122" s="18">
        <v>0</v>
      </c>
      <c r="V122" s="43" t="s">
        <v>65</v>
      </c>
    </row>
    <row r="123" spans="1:22" ht="167.25" customHeight="1" x14ac:dyDescent="0.3">
      <c r="A123" s="102"/>
      <c r="B123" s="107">
        <f>SUBTOTAL(103,$C$16:C123)</f>
        <v>108</v>
      </c>
      <c r="C123" s="1" t="s">
        <v>605</v>
      </c>
      <c r="D123" s="1"/>
      <c r="E123" s="1"/>
      <c r="F123" s="15" t="s">
        <v>124</v>
      </c>
      <c r="G123" s="1" t="s">
        <v>538</v>
      </c>
      <c r="H123" s="1" t="s">
        <v>539</v>
      </c>
      <c r="I123" s="16" t="s">
        <v>542</v>
      </c>
      <c r="J123" s="1" t="s">
        <v>543</v>
      </c>
      <c r="K123" s="39" t="s">
        <v>60</v>
      </c>
      <c r="L123" s="1" t="s">
        <v>61</v>
      </c>
      <c r="M123" s="17">
        <v>1</v>
      </c>
      <c r="N123" s="1" t="s">
        <v>206</v>
      </c>
      <c r="O123" s="1" t="s">
        <v>546</v>
      </c>
      <c r="P123" s="18">
        <v>154000000</v>
      </c>
      <c r="Q123" s="19">
        <v>44652</v>
      </c>
      <c r="R123" s="19">
        <v>46387</v>
      </c>
      <c r="S123" s="1" t="s">
        <v>63</v>
      </c>
      <c r="T123" s="1" t="s">
        <v>65</v>
      </c>
      <c r="U123" s="40">
        <v>0</v>
      </c>
      <c r="V123" s="43" t="s">
        <v>65</v>
      </c>
    </row>
    <row r="124" spans="1:22" ht="167.25" customHeight="1" x14ac:dyDescent="0.3">
      <c r="A124" s="102"/>
      <c r="B124" s="107">
        <f>SUBTOTAL(103,$C$16:C124)</f>
        <v>109</v>
      </c>
      <c r="C124" s="1" t="s">
        <v>606</v>
      </c>
      <c r="D124" s="1"/>
      <c r="E124" s="1"/>
      <c r="F124" s="15" t="s">
        <v>124</v>
      </c>
      <c r="G124" s="1" t="s">
        <v>540</v>
      </c>
      <c r="H124" s="1" t="s">
        <v>541</v>
      </c>
      <c r="I124" s="16" t="s">
        <v>544</v>
      </c>
      <c r="J124" s="1" t="s">
        <v>165</v>
      </c>
      <c r="K124" s="39" t="s">
        <v>42</v>
      </c>
      <c r="L124" s="1" t="s">
        <v>170</v>
      </c>
      <c r="M124" s="17">
        <v>71.745999999999995</v>
      </c>
      <c r="N124" s="1" t="s">
        <v>185</v>
      </c>
      <c r="O124" s="1" t="s">
        <v>186</v>
      </c>
      <c r="P124" s="18">
        <v>34000000</v>
      </c>
      <c r="Q124" s="19">
        <v>44652</v>
      </c>
      <c r="R124" s="19">
        <v>45504</v>
      </c>
      <c r="S124" s="1" t="s">
        <v>123</v>
      </c>
      <c r="T124" s="1" t="s">
        <v>64</v>
      </c>
      <c r="U124" s="40">
        <v>0</v>
      </c>
      <c r="V124" s="43" t="s">
        <v>65</v>
      </c>
    </row>
    <row r="125" spans="1:22" ht="167.25" customHeight="1" x14ac:dyDescent="0.3">
      <c r="A125" s="102"/>
      <c r="B125" s="107">
        <f>SUBTOTAL(103,$C$16:C125)</f>
        <v>110</v>
      </c>
      <c r="C125" s="1" t="s">
        <v>591</v>
      </c>
      <c r="D125" s="1"/>
      <c r="E125" s="1" t="s">
        <v>36</v>
      </c>
      <c r="F125" s="15" t="s">
        <v>124</v>
      </c>
      <c r="G125" s="1" t="s">
        <v>179</v>
      </c>
      <c r="H125" s="1" t="s">
        <v>180</v>
      </c>
      <c r="I125" s="16" t="s">
        <v>545</v>
      </c>
      <c r="J125" s="1" t="s">
        <v>74</v>
      </c>
      <c r="K125" s="39" t="s">
        <v>60</v>
      </c>
      <c r="L125" s="1" t="s">
        <v>61</v>
      </c>
      <c r="M125" s="17">
        <v>1</v>
      </c>
      <c r="N125" s="1" t="s">
        <v>195</v>
      </c>
      <c r="O125" s="1" t="s">
        <v>176</v>
      </c>
      <c r="P125" s="18">
        <v>75000000</v>
      </c>
      <c r="Q125" s="19">
        <v>44652</v>
      </c>
      <c r="R125" s="19">
        <v>46752</v>
      </c>
      <c r="S125" s="42" t="s">
        <v>142</v>
      </c>
      <c r="T125" s="1" t="s">
        <v>64</v>
      </c>
      <c r="U125" s="40">
        <v>0</v>
      </c>
      <c r="V125" s="43" t="s">
        <v>65</v>
      </c>
    </row>
    <row r="126" spans="1:22" ht="167.25" customHeight="1" x14ac:dyDescent="0.3">
      <c r="A126" s="102"/>
      <c r="B126" s="107">
        <f>SUBTOTAL(103,$C$16:C126)</f>
        <v>111</v>
      </c>
      <c r="C126" s="1" t="s">
        <v>607</v>
      </c>
      <c r="D126" s="1"/>
      <c r="E126" s="1" t="s">
        <v>36</v>
      </c>
      <c r="F126" s="15" t="s">
        <v>124</v>
      </c>
      <c r="G126" s="1" t="s">
        <v>403</v>
      </c>
      <c r="H126" s="1" t="s">
        <v>404</v>
      </c>
      <c r="I126" s="16" t="s">
        <v>405</v>
      </c>
      <c r="J126" s="1" t="s">
        <v>165</v>
      </c>
      <c r="K126" s="39" t="s">
        <v>42</v>
      </c>
      <c r="L126" s="1" t="s">
        <v>170</v>
      </c>
      <c r="M126" s="17">
        <v>37.768000000000001</v>
      </c>
      <c r="N126" s="17">
        <v>46000000000</v>
      </c>
      <c r="O126" s="1" t="s">
        <v>183</v>
      </c>
      <c r="P126" s="18">
        <v>92441099.950000003</v>
      </c>
      <c r="Q126" s="19">
        <v>44652</v>
      </c>
      <c r="R126" s="19">
        <v>45138</v>
      </c>
      <c r="S126" s="1" t="s">
        <v>63</v>
      </c>
      <c r="T126" s="1" t="s">
        <v>64</v>
      </c>
      <c r="U126" s="40">
        <v>0</v>
      </c>
      <c r="V126" s="43" t="s">
        <v>65</v>
      </c>
    </row>
    <row r="127" spans="1:22" ht="268.5" customHeight="1" x14ac:dyDescent="0.3">
      <c r="A127" s="102"/>
      <c r="B127" s="107">
        <f>SUBTOTAL(103,$C$16:C127)</f>
        <v>112</v>
      </c>
      <c r="C127" s="1" t="s">
        <v>600</v>
      </c>
      <c r="D127" s="1"/>
      <c r="E127" s="1" t="s">
        <v>36</v>
      </c>
      <c r="F127" s="15" t="s">
        <v>124</v>
      </c>
      <c r="G127" s="1" t="s">
        <v>179</v>
      </c>
      <c r="H127" s="1" t="s">
        <v>180</v>
      </c>
      <c r="I127" s="16" t="s">
        <v>547</v>
      </c>
      <c r="J127" s="1" t="s">
        <v>74</v>
      </c>
      <c r="K127" s="39" t="s">
        <v>548</v>
      </c>
      <c r="L127" s="1" t="s">
        <v>61</v>
      </c>
      <c r="M127" s="17">
        <v>1</v>
      </c>
      <c r="N127" s="1" t="s">
        <v>204</v>
      </c>
      <c r="O127" s="1" t="s">
        <v>183</v>
      </c>
      <c r="P127" s="18">
        <v>71764470</v>
      </c>
      <c r="Q127" s="19">
        <v>44652</v>
      </c>
      <c r="R127" s="19">
        <v>46752</v>
      </c>
      <c r="S127" s="1" t="s">
        <v>142</v>
      </c>
      <c r="T127" s="1" t="s">
        <v>64</v>
      </c>
      <c r="U127" s="40">
        <v>0</v>
      </c>
      <c r="V127" s="43" t="s">
        <v>65</v>
      </c>
    </row>
    <row r="128" spans="1:22" ht="174.75" customHeight="1" x14ac:dyDescent="0.3">
      <c r="A128" s="102"/>
      <c r="B128" s="107">
        <f>SUBTOTAL(103,$C$16:C128)</f>
        <v>113</v>
      </c>
      <c r="C128" s="1" t="s">
        <v>608</v>
      </c>
      <c r="D128" s="1"/>
      <c r="E128" s="1"/>
      <c r="F128" s="15" t="s">
        <v>124</v>
      </c>
      <c r="G128" s="1" t="s">
        <v>168</v>
      </c>
      <c r="H128" s="1" t="s">
        <v>169</v>
      </c>
      <c r="I128" s="16" t="s">
        <v>549</v>
      </c>
      <c r="J128" s="1" t="s">
        <v>165</v>
      </c>
      <c r="K128" s="39" t="s">
        <v>60</v>
      </c>
      <c r="L128" s="1" t="s">
        <v>61</v>
      </c>
      <c r="M128" s="17">
        <v>1</v>
      </c>
      <c r="N128" s="1" t="s">
        <v>195</v>
      </c>
      <c r="O128" s="1" t="s">
        <v>176</v>
      </c>
      <c r="P128" s="18">
        <v>810000000</v>
      </c>
      <c r="Q128" s="19">
        <v>44652</v>
      </c>
      <c r="R128" s="19">
        <v>46721</v>
      </c>
      <c r="S128" s="1" t="s">
        <v>123</v>
      </c>
      <c r="T128" s="1" t="s">
        <v>64</v>
      </c>
      <c r="U128" s="40">
        <v>0</v>
      </c>
      <c r="V128" s="43" t="s">
        <v>65</v>
      </c>
    </row>
    <row r="129" spans="1:22" ht="161.25" customHeight="1" x14ac:dyDescent="0.3">
      <c r="A129" s="102"/>
      <c r="B129" s="107">
        <f>SUBTOTAL(103,$C$16:C129)</f>
        <v>114</v>
      </c>
      <c r="C129" s="1" t="s">
        <v>609</v>
      </c>
      <c r="D129" s="1"/>
      <c r="E129" s="1"/>
      <c r="F129" s="15" t="s">
        <v>124</v>
      </c>
      <c r="G129" s="1" t="s">
        <v>168</v>
      </c>
      <c r="H129" s="1" t="s">
        <v>169</v>
      </c>
      <c r="I129" s="16" t="s">
        <v>201</v>
      </c>
      <c r="J129" s="1" t="s">
        <v>165</v>
      </c>
      <c r="K129" s="39" t="s">
        <v>60</v>
      </c>
      <c r="L129" s="1" t="s">
        <v>61</v>
      </c>
      <c r="M129" s="17">
        <v>1</v>
      </c>
      <c r="N129" s="1" t="s">
        <v>195</v>
      </c>
      <c r="O129" s="1" t="s">
        <v>176</v>
      </c>
      <c r="P129" s="18">
        <v>760000000</v>
      </c>
      <c r="Q129" s="19">
        <v>44652</v>
      </c>
      <c r="R129" s="19">
        <v>46721</v>
      </c>
      <c r="S129" s="1" t="s">
        <v>123</v>
      </c>
      <c r="T129" s="1" t="s">
        <v>64</v>
      </c>
      <c r="U129" s="40">
        <v>0</v>
      </c>
      <c r="V129" s="43" t="s">
        <v>65</v>
      </c>
    </row>
    <row r="130" spans="1:22" ht="161.25" customHeight="1" x14ac:dyDescent="0.3">
      <c r="A130" s="102"/>
      <c r="B130" s="107">
        <f>SUBTOTAL(103,$C$16:C130)</f>
        <v>115</v>
      </c>
      <c r="C130" s="1" t="s">
        <v>610</v>
      </c>
      <c r="D130" s="1"/>
      <c r="E130" s="1"/>
      <c r="F130" s="15" t="s">
        <v>124</v>
      </c>
      <c r="G130" s="1" t="s">
        <v>168</v>
      </c>
      <c r="H130" s="1" t="s">
        <v>169</v>
      </c>
      <c r="I130" s="16" t="s">
        <v>551</v>
      </c>
      <c r="J130" s="1" t="s">
        <v>165</v>
      </c>
      <c r="K130" s="39" t="s">
        <v>60</v>
      </c>
      <c r="L130" s="1" t="s">
        <v>61</v>
      </c>
      <c r="M130" s="17">
        <v>1</v>
      </c>
      <c r="N130" s="1" t="s">
        <v>195</v>
      </c>
      <c r="O130" s="1" t="s">
        <v>176</v>
      </c>
      <c r="P130" s="18">
        <v>900000000</v>
      </c>
      <c r="Q130" s="19">
        <v>44652</v>
      </c>
      <c r="R130" s="19">
        <v>46721</v>
      </c>
      <c r="S130" s="1" t="s">
        <v>123</v>
      </c>
      <c r="T130" s="1" t="s">
        <v>64</v>
      </c>
      <c r="U130" s="40">
        <v>0</v>
      </c>
      <c r="V130" s="43" t="s">
        <v>65</v>
      </c>
    </row>
    <row r="131" spans="1:22" ht="161.25" customHeight="1" x14ac:dyDescent="0.3">
      <c r="A131" s="102"/>
      <c r="B131" s="107">
        <f>SUBTOTAL(103,$C$16:C131)</f>
        <v>116</v>
      </c>
      <c r="C131" s="1" t="s">
        <v>601</v>
      </c>
      <c r="D131" s="1"/>
      <c r="E131" s="1"/>
      <c r="F131" s="15" t="s">
        <v>124</v>
      </c>
      <c r="G131" s="1" t="s">
        <v>168</v>
      </c>
      <c r="H131" s="1" t="s">
        <v>169</v>
      </c>
      <c r="I131" s="16" t="s">
        <v>552</v>
      </c>
      <c r="J131" s="1" t="s">
        <v>165</v>
      </c>
      <c r="K131" s="39" t="s">
        <v>60</v>
      </c>
      <c r="L131" s="1" t="s">
        <v>61</v>
      </c>
      <c r="M131" s="17">
        <v>1</v>
      </c>
      <c r="N131" s="1" t="s">
        <v>195</v>
      </c>
      <c r="O131" s="1" t="s">
        <v>176</v>
      </c>
      <c r="P131" s="18">
        <v>755000000</v>
      </c>
      <c r="Q131" s="19">
        <v>44652</v>
      </c>
      <c r="R131" s="19">
        <v>46721</v>
      </c>
      <c r="S131" s="1" t="s">
        <v>142</v>
      </c>
      <c r="T131" s="1" t="s">
        <v>64</v>
      </c>
      <c r="U131" s="40">
        <v>0</v>
      </c>
      <c r="V131" s="43" t="s">
        <v>65</v>
      </c>
    </row>
    <row r="132" spans="1:22" ht="161.25" customHeight="1" x14ac:dyDescent="0.3">
      <c r="A132" s="102"/>
      <c r="B132" s="107">
        <f>SUBTOTAL(103,$C$16:C132)</f>
        <v>117</v>
      </c>
      <c r="C132" s="1" t="s">
        <v>611</v>
      </c>
      <c r="D132" s="1"/>
      <c r="E132" s="1"/>
      <c r="F132" s="15" t="s">
        <v>124</v>
      </c>
      <c r="G132" s="1" t="s">
        <v>168</v>
      </c>
      <c r="H132" s="1" t="s">
        <v>169</v>
      </c>
      <c r="I132" s="16" t="s">
        <v>553</v>
      </c>
      <c r="J132" s="1" t="s">
        <v>165</v>
      </c>
      <c r="K132" s="39" t="s">
        <v>60</v>
      </c>
      <c r="L132" s="1" t="s">
        <v>61</v>
      </c>
      <c r="M132" s="17">
        <v>1</v>
      </c>
      <c r="N132" s="1" t="s">
        <v>195</v>
      </c>
      <c r="O132" s="1" t="s">
        <v>176</v>
      </c>
      <c r="P132" s="18">
        <v>790000000</v>
      </c>
      <c r="Q132" s="19">
        <v>44652</v>
      </c>
      <c r="R132" s="19">
        <v>46721</v>
      </c>
      <c r="S132" s="1" t="s">
        <v>123</v>
      </c>
      <c r="T132" s="1" t="s">
        <v>64</v>
      </c>
      <c r="U132" s="40">
        <v>0</v>
      </c>
      <c r="V132" s="43" t="s">
        <v>65</v>
      </c>
    </row>
    <row r="133" spans="1:22" ht="161.25" customHeight="1" x14ac:dyDescent="0.3">
      <c r="A133" s="102"/>
      <c r="B133" s="107">
        <f>SUBTOTAL(103,$C$16:C133)</f>
        <v>118</v>
      </c>
      <c r="C133" s="1" t="s">
        <v>602</v>
      </c>
      <c r="D133" s="1"/>
      <c r="E133" s="1"/>
      <c r="F133" s="15" t="s">
        <v>124</v>
      </c>
      <c r="G133" s="1" t="s">
        <v>168</v>
      </c>
      <c r="H133" s="1" t="s">
        <v>169</v>
      </c>
      <c r="I133" s="16" t="s">
        <v>554</v>
      </c>
      <c r="J133" s="1" t="s">
        <v>165</v>
      </c>
      <c r="K133" s="39" t="s">
        <v>60</v>
      </c>
      <c r="L133" s="1" t="s">
        <v>61</v>
      </c>
      <c r="M133" s="17">
        <v>1</v>
      </c>
      <c r="N133" s="1" t="s">
        <v>195</v>
      </c>
      <c r="O133" s="1" t="s">
        <v>176</v>
      </c>
      <c r="P133" s="18">
        <v>780000000</v>
      </c>
      <c r="Q133" s="19">
        <v>44652</v>
      </c>
      <c r="R133" s="19">
        <v>46721</v>
      </c>
      <c r="S133" s="1" t="s">
        <v>142</v>
      </c>
      <c r="T133" s="1" t="s">
        <v>64</v>
      </c>
      <c r="U133" s="40">
        <v>0</v>
      </c>
      <c r="V133" s="43" t="s">
        <v>65</v>
      </c>
    </row>
    <row r="134" spans="1:22" ht="161.25" customHeight="1" x14ac:dyDescent="0.3">
      <c r="A134" s="102"/>
      <c r="B134" s="107">
        <f>SUBTOTAL(103,$C$16:C134)</f>
        <v>119</v>
      </c>
      <c r="C134" s="1" t="s">
        <v>612</v>
      </c>
      <c r="D134" s="1"/>
      <c r="E134" s="1"/>
      <c r="F134" s="15" t="s">
        <v>124</v>
      </c>
      <c r="G134" s="1" t="s">
        <v>168</v>
      </c>
      <c r="H134" s="1" t="s">
        <v>169</v>
      </c>
      <c r="I134" s="16" t="s">
        <v>555</v>
      </c>
      <c r="J134" s="1" t="s">
        <v>165</v>
      </c>
      <c r="K134" s="39" t="s">
        <v>60</v>
      </c>
      <c r="L134" s="1" t="s">
        <v>61</v>
      </c>
      <c r="M134" s="17">
        <v>1</v>
      </c>
      <c r="N134" s="1" t="s">
        <v>195</v>
      </c>
      <c r="O134" s="1" t="s">
        <v>176</v>
      </c>
      <c r="P134" s="18">
        <v>855000000</v>
      </c>
      <c r="Q134" s="19">
        <v>44652</v>
      </c>
      <c r="R134" s="19">
        <v>46721</v>
      </c>
      <c r="S134" s="1" t="s">
        <v>123</v>
      </c>
      <c r="T134" s="1" t="s">
        <v>64</v>
      </c>
      <c r="U134" s="40">
        <v>0</v>
      </c>
      <c r="V134" s="43" t="s">
        <v>65</v>
      </c>
    </row>
    <row r="135" spans="1:22" ht="161.25" customHeight="1" x14ac:dyDescent="0.3">
      <c r="A135" s="102"/>
      <c r="B135" s="107">
        <f>SUBTOTAL(103,$C$16:C135)</f>
        <v>120</v>
      </c>
      <c r="C135" s="1" t="s">
        <v>613</v>
      </c>
      <c r="D135" s="1"/>
      <c r="E135" s="1"/>
      <c r="F135" s="15" t="s">
        <v>124</v>
      </c>
      <c r="G135" s="1" t="s">
        <v>168</v>
      </c>
      <c r="H135" s="1" t="s">
        <v>169</v>
      </c>
      <c r="I135" s="16" t="s">
        <v>556</v>
      </c>
      <c r="J135" s="1" t="s">
        <v>165</v>
      </c>
      <c r="K135" s="39" t="s">
        <v>60</v>
      </c>
      <c r="L135" s="1" t="s">
        <v>61</v>
      </c>
      <c r="M135" s="17">
        <v>1</v>
      </c>
      <c r="N135" s="1" t="s">
        <v>195</v>
      </c>
      <c r="O135" s="1" t="s">
        <v>176</v>
      </c>
      <c r="P135" s="18">
        <v>873000000</v>
      </c>
      <c r="Q135" s="19">
        <v>44652</v>
      </c>
      <c r="R135" s="19">
        <v>46721</v>
      </c>
      <c r="S135" s="42" t="s">
        <v>123</v>
      </c>
      <c r="T135" s="1" t="s">
        <v>64</v>
      </c>
      <c r="U135" s="40">
        <v>0</v>
      </c>
      <c r="V135" s="43" t="s">
        <v>65</v>
      </c>
    </row>
    <row r="136" spans="1:22" ht="161.25" customHeight="1" x14ac:dyDescent="0.3">
      <c r="A136" s="102"/>
      <c r="B136" s="107">
        <f>SUBTOTAL(103,$C$16:C136)</f>
        <v>121</v>
      </c>
      <c r="C136" s="1" t="s">
        <v>614</v>
      </c>
      <c r="D136" s="1"/>
      <c r="E136" s="1" t="s">
        <v>36</v>
      </c>
      <c r="F136" s="15" t="s">
        <v>124</v>
      </c>
      <c r="G136" s="1" t="s">
        <v>163</v>
      </c>
      <c r="H136" s="1" t="s">
        <v>550</v>
      </c>
      <c r="I136" s="16" t="s">
        <v>557</v>
      </c>
      <c r="J136" s="1" t="s">
        <v>165</v>
      </c>
      <c r="K136" s="39" t="s">
        <v>60</v>
      </c>
      <c r="L136" s="1" t="s">
        <v>61</v>
      </c>
      <c r="M136" s="17">
        <v>1</v>
      </c>
      <c r="N136" s="1" t="s">
        <v>195</v>
      </c>
      <c r="O136" s="1" t="s">
        <v>176</v>
      </c>
      <c r="P136" s="18">
        <v>7732007.6100000003</v>
      </c>
      <c r="Q136" s="19">
        <v>44652</v>
      </c>
      <c r="R136" s="19">
        <v>44895</v>
      </c>
      <c r="S136" s="1" t="s">
        <v>63</v>
      </c>
      <c r="T136" s="1" t="s">
        <v>64</v>
      </c>
      <c r="U136" s="40">
        <v>0</v>
      </c>
      <c r="V136" s="43" t="s">
        <v>65</v>
      </c>
    </row>
    <row r="137" spans="1:22" ht="161.25" customHeight="1" x14ac:dyDescent="0.3">
      <c r="A137" s="102"/>
      <c r="B137" s="107">
        <f>SUBTOTAL(103,$C$16:C137)</f>
        <v>122</v>
      </c>
      <c r="C137" s="1" t="s">
        <v>615</v>
      </c>
      <c r="D137" s="1"/>
      <c r="E137" s="1" t="s">
        <v>36</v>
      </c>
      <c r="F137" s="15" t="s">
        <v>124</v>
      </c>
      <c r="G137" s="1" t="s">
        <v>163</v>
      </c>
      <c r="H137" s="1" t="s">
        <v>550</v>
      </c>
      <c r="I137" s="16" t="s">
        <v>558</v>
      </c>
      <c r="J137" s="1" t="s">
        <v>165</v>
      </c>
      <c r="K137" s="39" t="s">
        <v>60</v>
      </c>
      <c r="L137" s="1" t="s">
        <v>61</v>
      </c>
      <c r="M137" s="17">
        <v>1</v>
      </c>
      <c r="N137" s="1" t="s">
        <v>195</v>
      </c>
      <c r="O137" s="1" t="s">
        <v>176</v>
      </c>
      <c r="P137" s="18">
        <v>7679510</v>
      </c>
      <c r="Q137" s="19">
        <v>44652</v>
      </c>
      <c r="R137" s="19">
        <v>44895</v>
      </c>
      <c r="S137" s="1" t="s">
        <v>63</v>
      </c>
      <c r="T137" s="1" t="s">
        <v>64</v>
      </c>
      <c r="U137" s="40">
        <v>0</v>
      </c>
      <c r="V137" s="43" t="s">
        <v>65</v>
      </c>
    </row>
    <row r="138" spans="1:22" ht="161.25" customHeight="1" x14ac:dyDescent="0.3">
      <c r="A138" s="102"/>
      <c r="B138" s="107">
        <f>SUBTOTAL(103,$C$16:C138)</f>
        <v>123</v>
      </c>
      <c r="C138" s="1" t="s">
        <v>616</v>
      </c>
      <c r="D138" s="1"/>
      <c r="E138" s="1" t="s">
        <v>36</v>
      </c>
      <c r="F138" s="15" t="s">
        <v>124</v>
      </c>
      <c r="G138" s="1" t="s">
        <v>163</v>
      </c>
      <c r="H138" s="1" t="s">
        <v>550</v>
      </c>
      <c r="I138" s="16" t="s">
        <v>559</v>
      </c>
      <c r="J138" s="1" t="s">
        <v>165</v>
      </c>
      <c r="K138" s="39" t="s">
        <v>60</v>
      </c>
      <c r="L138" s="1" t="s">
        <v>61</v>
      </c>
      <c r="M138" s="17">
        <v>1</v>
      </c>
      <c r="N138" s="1" t="s">
        <v>195</v>
      </c>
      <c r="O138" s="1" t="s">
        <v>176</v>
      </c>
      <c r="P138" s="18">
        <v>8502188.3900000006</v>
      </c>
      <c r="Q138" s="19">
        <v>44652</v>
      </c>
      <c r="R138" s="19">
        <v>44895</v>
      </c>
      <c r="S138" s="1" t="s">
        <v>63</v>
      </c>
      <c r="T138" s="1" t="s">
        <v>64</v>
      </c>
      <c r="U138" s="40">
        <v>0</v>
      </c>
      <c r="V138" s="43" t="s">
        <v>65</v>
      </c>
    </row>
    <row r="139" spans="1:22" ht="161.25" customHeight="1" x14ac:dyDescent="0.3">
      <c r="A139" s="102"/>
      <c r="B139" s="107">
        <f>SUBTOTAL(103,$C$16:C139)</f>
        <v>124</v>
      </c>
      <c r="C139" s="1" t="s">
        <v>617</v>
      </c>
      <c r="D139" s="1"/>
      <c r="E139" s="1" t="s">
        <v>36</v>
      </c>
      <c r="F139" s="15" t="s">
        <v>124</v>
      </c>
      <c r="G139" s="1" t="s">
        <v>163</v>
      </c>
      <c r="H139" s="1" t="s">
        <v>550</v>
      </c>
      <c r="I139" s="16" t="s">
        <v>560</v>
      </c>
      <c r="J139" s="1" t="s">
        <v>165</v>
      </c>
      <c r="K139" s="39" t="s">
        <v>60</v>
      </c>
      <c r="L139" s="1" t="s">
        <v>61</v>
      </c>
      <c r="M139" s="17">
        <v>1</v>
      </c>
      <c r="N139" s="1" t="s">
        <v>195</v>
      </c>
      <c r="O139" s="1" t="s">
        <v>176</v>
      </c>
      <c r="P139" s="18">
        <v>7529343.4800000004</v>
      </c>
      <c r="Q139" s="19">
        <v>44652</v>
      </c>
      <c r="R139" s="19">
        <v>44895</v>
      </c>
      <c r="S139" s="1" t="s">
        <v>63</v>
      </c>
      <c r="T139" s="1" t="s">
        <v>64</v>
      </c>
      <c r="U139" s="40">
        <v>0</v>
      </c>
      <c r="V139" s="43" t="s">
        <v>65</v>
      </c>
    </row>
    <row r="140" spans="1:22" ht="161.25" customHeight="1" x14ac:dyDescent="0.3">
      <c r="A140" s="102"/>
      <c r="B140" s="107">
        <f>SUBTOTAL(103,$C$16:C140)</f>
        <v>125</v>
      </c>
      <c r="C140" s="1" t="s">
        <v>618</v>
      </c>
      <c r="D140" s="1"/>
      <c r="E140" s="1" t="s">
        <v>36</v>
      </c>
      <c r="F140" s="15" t="s">
        <v>124</v>
      </c>
      <c r="G140" s="1" t="s">
        <v>163</v>
      </c>
      <c r="H140" s="1" t="s">
        <v>550</v>
      </c>
      <c r="I140" s="16" t="s">
        <v>561</v>
      </c>
      <c r="J140" s="1" t="s">
        <v>165</v>
      </c>
      <c r="K140" s="39" t="s">
        <v>60</v>
      </c>
      <c r="L140" s="1" t="s">
        <v>61</v>
      </c>
      <c r="M140" s="17">
        <v>1</v>
      </c>
      <c r="N140" s="1" t="s">
        <v>195</v>
      </c>
      <c r="O140" s="1" t="s">
        <v>176</v>
      </c>
      <c r="P140" s="18">
        <v>7850000</v>
      </c>
      <c r="Q140" s="19">
        <v>44652</v>
      </c>
      <c r="R140" s="19">
        <v>44895</v>
      </c>
      <c r="S140" s="1" t="s">
        <v>63</v>
      </c>
      <c r="T140" s="1" t="s">
        <v>64</v>
      </c>
      <c r="U140" s="40">
        <v>0</v>
      </c>
      <c r="V140" s="43" t="s">
        <v>65</v>
      </c>
    </row>
    <row r="141" spans="1:22" ht="161.25" customHeight="1" x14ac:dyDescent="0.3">
      <c r="A141" s="102"/>
      <c r="B141" s="107">
        <f>SUBTOTAL(103,$C$16:C141)</f>
        <v>126</v>
      </c>
      <c r="C141" s="1" t="s">
        <v>619</v>
      </c>
      <c r="D141" s="1"/>
      <c r="E141" s="1" t="s">
        <v>36</v>
      </c>
      <c r="F141" s="15" t="s">
        <v>124</v>
      </c>
      <c r="G141" s="1" t="s">
        <v>163</v>
      </c>
      <c r="H141" s="1" t="s">
        <v>550</v>
      </c>
      <c r="I141" s="16" t="s">
        <v>562</v>
      </c>
      <c r="J141" s="1" t="s">
        <v>165</v>
      </c>
      <c r="K141" s="39" t="s">
        <v>60</v>
      </c>
      <c r="L141" s="1" t="s">
        <v>61</v>
      </c>
      <c r="M141" s="17">
        <v>1</v>
      </c>
      <c r="N141" s="1" t="s">
        <v>195</v>
      </c>
      <c r="O141" s="1" t="s">
        <v>176</v>
      </c>
      <c r="P141" s="18">
        <v>7752892.4800000004</v>
      </c>
      <c r="Q141" s="19">
        <v>44652</v>
      </c>
      <c r="R141" s="19">
        <v>44895</v>
      </c>
      <c r="S141" s="1" t="s">
        <v>63</v>
      </c>
      <c r="T141" s="1" t="s">
        <v>64</v>
      </c>
      <c r="U141" s="40">
        <v>0</v>
      </c>
      <c r="V141" s="43" t="s">
        <v>65</v>
      </c>
    </row>
    <row r="142" spans="1:22" ht="161.25" customHeight="1" x14ac:dyDescent="0.3">
      <c r="A142" s="102"/>
      <c r="B142" s="107">
        <f>SUBTOTAL(103,$C$16:C142)</f>
        <v>127</v>
      </c>
      <c r="C142" s="1" t="s">
        <v>620</v>
      </c>
      <c r="D142" s="1"/>
      <c r="E142" s="1" t="s">
        <v>36</v>
      </c>
      <c r="F142" s="15" t="s">
        <v>124</v>
      </c>
      <c r="G142" s="1" t="s">
        <v>163</v>
      </c>
      <c r="H142" s="1" t="s">
        <v>550</v>
      </c>
      <c r="I142" s="16" t="s">
        <v>563</v>
      </c>
      <c r="J142" s="1" t="s">
        <v>165</v>
      </c>
      <c r="K142" s="39" t="s">
        <v>60</v>
      </c>
      <c r="L142" s="1" t="s">
        <v>61</v>
      </c>
      <c r="M142" s="17">
        <v>1</v>
      </c>
      <c r="N142" s="1" t="s">
        <v>195</v>
      </c>
      <c r="O142" s="1" t="s">
        <v>176</v>
      </c>
      <c r="P142" s="18">
        <v>8551503.3300000001</v>
      </c>
      <c r="Q142" s="19">
        <v>44652</v>
      </c>
      <c r="R142" s="19">
        <v>44895</v>
      </c>
      <c r="S142" s="1" t="s">
        <v>63</v>
      </c>
      <c r="T142" s="1" t="s">
        <v>64</v>
      </c>
      <c r="U142" s="40">
        <v>0</v>
      </c>
      <c r="V142" s="43" t="s">
        <v>65</v>
      </c>
    </row>
    <row r="143" spans="1:22" ht="161.25" customHeight="1" x14ac:dyDescent="0.3">
      <c r="A143" s="102"/>
      <c r="B143" s="107">
        <f>SUBTOTAL(103,$C$16:C143)</f>
        <v>128</v>
      </c>
      <c r="C143" s="1" t="s">
        <v>621</v>
      </c>
      <c r="D143" s="1"/>
      <c r="E143" s="1" t="s">
        <v>36</v>
      </c>
      <c r="F143" s="15" t="s">
        <v>124</v>
      </c>
      <c r="G143" s="1" t="s">
        <v>163</v>
      </c>
      <c r="H143" s="1" t="s">
        <v>550</v>
      </c>
      <c r="I143" s="16" t="s">
        <v>564</v>
      </c>
      <c r="J143" s="1" t="s">
        <v>165</v>
      </c>
      <c r="K143" s="39" t="s">
        <v>60</v>
      </c>
      <c r="L143" s="1" t="s">
        <v>61</v>
      </c>
      <c r="M143" s="17">
        <v>1</v>
      </c>
      <c r="N143" s="1" t="s">
        <v>195</v>
      </c>
      <c r="O143" s="1" t="s">
        <v>176</v>
      </c>
      <c r="P143" s="18">
        <v>8722369.1699999999</v>
      </c>
      <c r="Q143" s="19">
        <v>44652</v>
      </c>
      <c r="R143" s="19">
        <v>44895</v>
      </c>
      <c r="S143" s="1" t="s">
        <v>63</v>
      </c>
      <c r="T143" s="1" t="s">
        <v>64</v>
      </c>
      <c r="U143" s="40">
        <v>0</v>
      </c>
      <c r="V143" s="43" t="s">
        <v>65</v>
      </c>
    </row>
    <row r="144" spans="1:22" ht="161.25" customHeight="1" x14ac:dyDescent="0.3">
      <c r="A144" s="102"/>
      <c r="B144" s="107">
        <f>SUBTOTAL(103,$C$16:C144)</f>
        <v>129</v>
      </c>
      <c r="C144" s="1" t="s">
        <v>622</v>
      </c>
      <c r="D144" s="1"/>
      <c r="E144" s="1" t="s">
        <v>36</v>
      </c>
      <c r="F144" s="15" t="s">
        <v>124</v>
      </c>
      <c r="G144" s="1" t="s">
        <v>168</v>
      </c>
      <c r="H144" s="1" t="s">
        <v>169</v>
      </c>
      <c r="I144" s="16" t="s">
        <v>568</v>
      </c>
      <c r="J144" s="1" t="s">
        <v>165</v>
      </c>
      <c r="K144" s="39" t="s">
        <v>42</v>
      </c>
      <c r="L144" s="1" t="s">
        <v>170</v>
      </c>
      <c r="M144" s="17">
        <v>203.339</v>
      </c>
      <c r="N144" s="1" t="s">
        <v>240</v>
      </c>
      <c r="O144" s="1" t="s">
        <v>241</v>
      </c>
      <c r="P144" s="18">
        <v>781609630.47000003</v>
      </c>
      <c r="Q144" s="19">
        <v>44652</v>
      </c>
      <c r="R144" s="19">
        <v>45138</v>
      </c>
      <c r="S144" s="1" t="s">
        <v>123</v>
      </c>
      <c r="T144" s="1" t="s">
        <v>64</v>
      </c>
      <c r="U144" s="40">
        <v>0</v>
      </c>
      <c r="V144" s="43" t="s">
        <v>65</v>
      </c>
    </row>
    <row r="145" spans="1:22" ht="161.25" customHeight="1" x14ac:dyDescent="0.3">
      <c r="A145" s="102"/>
      <c r="B145" s="107">
        <f>SUBTOTAL(103,$C$16:C145)</f>
        <v>130</v>
      </c>
      <c r="C145" s="1" t="s">
        <v>623</v>
      </c>
      <c r="D145" s="1"/>
      <c r="E145" s="1" t="s">
        <v>36</v>
      </c>
      <c r="F145" s="15" t="s">
        <v>124</v>
      </c>
      <c r="G145" s="1" t="s">
        <v>168</v>
      </c>
      <c r="H145" s="1" t="s">
        <v>169</v>
      </c>
      <c r="I145" s="16" t="s">
        <v>569</v>
      </c>
      <c r="J145" s="1" t="s">
        <v>165</v>
      </c>
      <c r="K145" s="39" t="s">
        <v>42</v>
      </c>
      <c r="L145" s="1" t="s">
        <v>170</v>
      </c>
      <c r="M145" s="17">
        <v>383.47500000000002</v>
      </c>
      <c r="N145" s="1" t="s">
        <v>570</v>
      </c>
      <c r="O145" s="1" t="s">
        <v>571</v>
      </c>
      <c r="P145" s="18">
        <v>773468918.59000003</v>
      </c>
      <c r="Q145" s="19">
        <v>44652</v>
      </c>
      <c r="R145" s="19">
        <v>45138</v>
      </c>
      <c r="S145" s="1" t="s">
        <v>123</v>
      </c>
      <c r="T145" s="1" t="s">
        <v>64</v>
      </c>
      <c r="U145" s="40">
        <v>0</v>
      </c>
      <c r="V145" s="43" t="s">
        <v>65</v>
      </c>
    </row>
    <row r="146" spans="1:22" ht="161.25" customHeight="1" x14ac:dyDescent="0.3">
      <c r="A146" s="102"/>
      <c r="B146" s="107">
        <f>SUBTOTAL(103,$C$16:C146)</f>
        <v>131</v>
      </c>
      <c r="C146" s="1" t="s">
        <v>594</v>
      </c>
      <c r="D146" s="1"/>
      <c r="E146" s="1" t="s">
        <v>36</v>
      </c>
      <c r="F146" s="15" t="s">
        <v>124</v>
      </c>
      <c r="G146" s="1" t="s">
        <v>179</v>
      </c>
      <c r="H146" s="1" t="s">
        <v>180</v>
      </c>
      <c r="I146" s="16" t="s">
        <v>574</v>
      </c>
      <c r="J146" s="1" t="s">
        <v>74</v>
      </c>
      <c r="K146" s="39" t="s">
        <v>60</v>
      </c>
      <c r="L146" s="1" t="s">
        <v>61</v>
      </c>
      <c r="M146" s="17">
        <v>1</v>
      </c>
      <c r="N146" s="1" t="s">
        <v>204</v>
      </c>
      <c r="O146" s="1" t="s">
        <v>183</v>
      </c>
      <c r="P146" s="18">
        <v>130000000</v>
      </c>
      <c r="Q146" s="19">
        <v>44652</v>
      </c>
      <c r="R146" s="19">
        <v>47118</v>
      </c>
      <c r="S146" s="1" t="s">
        <v>142</v>
      </c>
      <c r="T146" s="1" t="s">
        <v>64</v>
      </c>
      <c r="U146" s="40">
        <v>0</v>
      </c>
      <c r="V146" s="43" t="s">
        <v>65</v>
      </c>
    </row>
    <row r="147" spans="1:22" ht="161.25" customHeight="1" x14ac:dyDescent="0.3">
      <c r="A147" s="102"/>
      <c r="B147" s="107">
        <f>SUBTOTAL(103,$C$16:C147)</f>
        <v>132</v>
      </c>
      <c r="C147" s="1" t="s">
        <v>595</v>
      </c>
      <c r="D147" s="1"/>
      <c r="E147" s="1" t="s">
        <v>36</v>
      </c>
      <c r="F147" s="15" t="s">
        <v>124</v>
      </c>
      <c r="G147" s="1" t="s">
        <v>179</v>
      </c>
      <c r="H147" s="1" t="s">
        <v>180</v>
      </c>
      <c r="I147" s="16" t="s">
        <v>575</v>
      </c>
      <c r="J147" s="1" t="s">
        <v>74</v>
      </c>
      <c r="K147" s="39" t="s">
        <v>60</v>
      </c>
      <c r="L147" s="1" t="s">
        <v>61</v>
      </c>
      <c r="M147" s="17">
        <v>1</v>
      </c>
      <c r="N147" s="1" t="s">
        <v>195</v>
      </c>
      <c r="O147" s="1" t="s">
        <v>176</v>
      </c>
      <c r="P147" s="18">
        <v>155532250</v>
      </c>
      <c r="Q147" s="19">
        <v>44652</v>
      </c>
      <c r="R147" s="19">
        <v>47726</v>
      </c>
      <c r="S147" s="1" t="s">
        <v>142</v>
      </c>
      <c r="T147" s="1" t="s">
        <v>64</v>
      </c>
      <c r="U147" s="40">
        <v>0</v>
      </c>
      <c r="V147" s="43" t="s">
        <v>65</v>
      </c>
    </row>
    <row r="148" spans="1:22" ht="161.25" customHeight="1" x14ac:dyDescent="0.3">
      <c r="A148" s="102"/>
      <c r="B148" s="107">
        <f>SUBTOTAL(103,$C$16:C148)</f>
        <v>133</v>
      </c>
      <c r="C148" s="1" t="s">
        <v>596</v>
      </c>
      <c r="D148" s="1"/>
      <c r="E148" s="1"/>
      <c r="F148" s="15" t="s">
        <v>124</v>
      </c>
      <c r="G148" s="1" t="s">
        <v>168</v>
      </c>
      <c r="H148" s="1" t="s">
        <v>169</v>
      </c>
      <c r="I148" s="16" t="s">
        <v>577</v>
      </c>
      <c r="J148" s="1" t="s">
        <v>165</v>
      </c>
      <c r="K148" s="39" t="s">
        <v>60</v>
      </c>
      <c r="L148" s="1" t="s">
        <v>61</v>
      </c>
      <c r="M148" s="17">
        <v>1</v>
      </c>
      <c r="N148" s="1" t="s">
        <v>195</v>
      </c>
      <c r="O148" s="1" t="s">
        <v>176</v>
      </c>
      <c r="P148" s="18">
        <v>90500000</v>
      </c>
      <c r="Q148" s="19">
        <v>44652</v>
      </c>
      <c r="R148" s="19">
        <v>48213</v>
      </c>
      <c r="S148" s="1" t="s">
        <v>142</v>
      </c>
      <c r="T148" s="1" t="s">
        <v>64</v>
      </c>
      <c r="U148" s="18">
        <v>90500000</v>
      </c>
      <c r="V148" s="43" t="s">
        <v>103</v>
      </c>
    </row>
    <row r="149" spans="1:22" ht="261" customHeight="1" x14ac:dyDescent="0.3">
      <c r="A149" s="102"/>
      <c r="B149" s="107">
        <f>SUBTOTAL(103,$C$16:C149)</f>
        <v>134</v>
      </c>
      <c r="C149" s="1" t="s">
        <v>597</v>
      </c>
      <c r="D149" s="1"/>
      <c r="E149" s="1" t="s">
        <v>36</v>
      </c>
      <c r="F149" s="15" t="s">
        <v>124</v>
      </c>
      <c r="G149" s="1" t="s">
        <v>85</v>
      </c>
      <c r="H149" s="1" t="s">
        <v>98</v>
      </c>
      <c r="I149" s="16" t="s">
        <v>578</v>
      </c>
      <c r="J149" s="1" t="s">
        <v>165</v>
      </c>
      <c r="K149" s="39" t="s">
        <v>42</v>
      </c>
      <c r="L149" s="1" t="s">
        <v>170</v>
      </c>
      <c r="M149" s="17">
        <v>1840.31</v>
      </c>
      <c r="N149" s="1" t="s">
        <v>579</v>
      </c>
      <c r="O149" s="1" t="s">
        <v>580</v>
      </c>
      <c r="P149" s="18">
        <v>41504210</v>
      </c>
      <c r="Q149" s="19">
        <v>44652</v>
      </c>
      <c r="R149" s="19">
        <v>45107</v>
      </c>
      <c r="S149" s="1" t="s">
        <v>142</v>
      </c>
      <c r="T149" s="1" t="s">
        <v>64</v>
      </c>
      <c r="U149" s="40">
        <v>0</v>
      </c>
      <c r="V149" s="43" t="s">
        <v>65</v>
      </c>
    </row>
    <row r="150" spans="1:22" ht="259.5" customHeight="1" x14ac:dyDescent="0.3">
      <c r="A150" s="102"/>
      <c r="B150" s="107">
        <f>SUBTOTAL(103,$C$16:C150)</f>
        <v>135</v>
      </c>
      <c r="C150" s="1" t="s">
        <v>598</v>
      </c>
      <c r="D150" s="1"/>
      <c r="E150" s="1" t="s">
        <v>36</v>
      </c>
      <c r="F150" s="15" t="s">
        <v>124</v>
      </c>
      <c r="G150" s="1" t="s">
        <v>168</v>
      </c>
      <c r="H150" s="1" t="s">
        <v>169</v>
      </c>
      <c r="I150" s="16" t="s">
        <v>581</v>
      </c>
      <c r="J150" s="1" t="s">
        <v>165</v>
      </c>
      <c r="K150" s="39" t="s">
        <v>60</v>
      </c>
      <c r="L150" s="1" t="s">
        <v>61</v>
      </c>
      <c r="M150" s="17">
        <v>1</v>
      </c>
      <c r="N150" s="1" t="s">
        <v>582</v>
      </c>
      <c r="O150" s="1" t="s">
        <v>583</v>
      </c>
      <c r="P150" s="18">
        <v>329829101</v>
      </c>
      <c r="Q150" s="19">
        <v>44652</v>
      </c>
      <c r="R150" s="19">
        <v>47299</v>
      </c>
      <c r="S150" s="1" t="s">
        <v>142</v>
      </c>
      <c r="T150" s="1" t="s">
        <v>64</v>
      </c>
      <c r="U150" s="40">
        <v>0</v>
      </c>
      <c r="V150" s="43" t="s">
        <v>65</v>
      </c>
    </row>
    <row r="151" spans="1:22" ht="263.25" customHeight="1" x14ac:dyDescent="0.3">
      <c r="A151" s="102"/>
      <c r="B151" s="107">
        <f>SUBTOTAL(103,$C$16:C151)</f>
        <v>136</v>
      </c>
      <c r="C151" s="1" t="s">
        <v>599</v>
      </c>
      <c r="D151" s="1"/>
      <c r="E151" s="1" t="s">
        <v>36</v>
      </c>
      <c r="F151" s="15" t="s">
        <v>124</v>
      </c>
      <c r="G151" s="1" t="s">
        <v>168</v>
      </c>
      <c r="H151" s="1" t="s">
        <v>169</v>
      </c>
      <c r="I151" s="16" t="s">
        <v>584</v>
      </c>
      <c r="J151" s="1" t="s">
        <v>165</v>
      </c>
      <c r="K151" s="39" t="s">
        <v>60</v>
      </c>
      <c r="L151" s="1" t="s">
        <v>61</v>
      </c>
      <c r="M151" s="17">
        <v>1</v>
      </c>
      <c r="N151" s="1" t="s">
        <v>582</v>
      </c>
      <c r="O151" s="1" t="s">
        <v>585</v>
      </c>
      <c r="P151" s="18">
        <v>297846761</v>
      </c>
      <c r="Q151" s="19">
        <v>44652</v>
      </c>
      <c r="R151" s="19">
        <v>47299</v>
      </c>
      <c r="S151" s="42" t="s">
        <v>142</v>
      </c>
      <c r="T151" s="1" t="s">
        <v>64</v>
      </c>
      <c r="U151" s="40">
        <v>0</v>
      </c>
      <c r="V151" s="43" t="s">
        <v>65</v>
      </c>
    </row>
    <row r="152" spans="1:22" ht="178.5" customHeight="1" x14ac:dyDescent="0.3">
      <c r="A152" s="102"/>
      <c r="B152" s="107">
        <f>SUBTOTAL(103,$C$16:C152)</f>
        <v>137</v>
      </c>
      <c r="C152" s="1" t="s">
        <v>674</v>
      </c>
      <c r="D152" s="1"/>
      <c r="E152" s="1" t="s">
        <v>36</v>
      </c>
      <c r="F152" s="15" t="s">
        <v>124</v>
      </c>
      <c r="G152" s="1" t="s">
        <v>168</v>
      </c>
      <c r="H152" s="1" t="s">
        <v>169</v>
      </c>
      <c r="I152" s="16" t="s">
        <v>549</v>
      </c>
      <c r="J152" s="1" t="s">
        <v>165</v>
      </c>
      <c r="K152" s="39" t="s">
        <v>60</v>
      </c>
      <c r="L152" s="1" t="s">
        <v>61</v>
      </c>
      <c r="M152" s="17">
        <v>1</v>
      </c>
      <c r="N152" s="1" t="s">
        <v>195</v>
      </c>
      <c r="O152" s="1" t="s">
        <v>176</v>
      </c>
      <c r="P152" s="18">
        <v>810000000</v>
      </c>
      <c r="Q152" s="19">
        <v>44652</v>
      </c>
      <c r="R152" s="19">
        <v>46721</v>
      </c>
      <c r="S152" s="1" t="s">
        <v>63</v>
      </c>
      <c r="T152" s="1" t="s">
        <v>64</v>
      </c>
      <c r="U152" s="40">
        <v>0</v>
      </c>
      <c r="V152" s="43" t="s">
        <v>65</v>
      </c>
    </row>
    <row r="153" spans="1:22" ht="178.5" customHeight="1" x14ac:dyDescent="0.3">
      <c r="A153" s="102"/>
      <c r="B153" s="107">
        <f>SUBTOTAL(103,$C$16:C153)</f>
        <v>138</v>
      </c>
      <c r="C153" s="1" t="s">
        <v>675</v>
      </c>
      <c r="D153" s="1"/>
      <c r="E153" s="1" t="s">
        <v>36</v>
      </c>
      <c r="F153" s="15" t="s">
        <v>124</v>
      </c>
      <c r="G153" s="1" t="s">
        <v>168</v>
      </c>
      <c r="H153" s="1" t="s">
        <v>169</v>
      </c>
      <c r="I153" s="16" t="s">
        <v>201</v>
      </c>
      <c r="J153" s="1" t="s">
        <v>165</v>
      </c>
      <c r="K153" s="39" t="s">
        <v>60</v>
      </c>
      <c r="L153" s="1" t="s">
        <v>61</v>
      </c>
      <c r="M153" s="17">
        <v>1</v>
      </c>
      <c r="N153" s="1" t="s">
        <v>195</v>
      </c>
      <c r="O153" s="1" t="s">
        <v>176</v>
      </c>
      <c r="P153" s="18">
        <v>760000000</v>
      </c>
      <c r="Q153" s="19">
        <v>44652</v>
      </c>
      <c r="R153" s="19">
        <v>46721</v>
      </c>
      <c r="S153" s="1" t="s">
        <v>63</v>
      </c>
      <c r="T153" s="1" t="s">
        <v>64</v>
      </c>
      <c r="U153" s="40">
        <v>0</v>
      </c>
      <c r="V153" s="43" t="s">
        <v>65</v>
      </c>
    </row>
    <row r="154" spans="1:22" ht="178.5" customHeight="1" x14ac:dyDescent="0.3">
      <c r="A154" s="102"/>
      <c r="B154" s="107">
        <f>SUBTOTAL(103,$C$16:C154)</f>
        <v>139</v>
      </c>
      <c r="C154" s="1" t="s">
        <v>676</v>
      </c>
      <c r="D154" s="1"/>
      <c r="E154" s="1" t="s">
        <v>36</v>
      </c>
      <c r="F154" s="15" t="s">
        <v>124</v>
      </c>
      <c r="G154" s="1" t="s">
        <v>168</v>
      </c>
      <c r="H154" s="1" t="s">
        <v>169</v>
      </c>
      <c r="I154" s="16" t="s">
        <v>551</v>
      </c>
      <c r="J154" s="1" t="s">
        <v>165</v>
      </c>
      <c r="K154" s="39" t="s">
        <v>60</v>
      </c>
      <c r="L154" s="1" t="s">
        <v>61</v>
      </c>
      <c r="M154" s="17">
        <v>1</v>
      </c>
      <c r="N154" s="1" t="s">
        <v>195</v>
      </c>
      <c r="O154" s="1" t="s">
        <v>176</v>
      </c>
      <c r="P154" s="18">
        <v>900000000</v>
      </c>
      <c r="Q154" s="19">
        <v>44652</v>
      </c>
      <c r="R154" s="19">
        <v>46721</v>
      </c>
      <c r="S154" s="1" t="s">
        <v>63</v>
      </c>
      <c r="T154" s="1" t="s">
        <v>64</v>
      </c>
      <c r="U154" s="40">
        <v>0</v>
      </c>
      <c r="V154" s="43" t="s">
        <v>65</v>
      </c>
    </row>
    <row r="155" spans="1:22" ht="178.5" customHeight="1" x14ac:dyDescent="0.3">
      <c r="A155" s="102"/>
      <c r="B155" s="107">
        <f>SUBTOTAL(103,$C$16:C155)</f>
        <v>140</v>
      </c>
      <c r="C155" s="1" t="s">
        <v>677</v>
      </c>
      <c r="D155" s="1"/>
      <c r="E155" s="1" t="s">
        <v>36</v>
      </c>
      <c r="F155" s="15" t="s">
        <v>124</v>
      </c>
      <c r="G155" s="1" t="s">
        <v>168</v>
      </c>
      <c r="H155" s="1" t="s">
        <v>169</v>
      </c>
      <c r="I155" s="16" t="s">
        <v>552</v>
      </c>
      <c r="J155" s="1" t="s">
        <v>165</v>
      </c>
      <c r="K155" s="39" t="s">
        <v>60</v>
      </c>
      <c r="L155" s="1" t="s">
        <v>61</v>
      </c>
      <c r="M155" s="17">
        <v>1</v>
      </c>
      <c r="N155" s="1" t="s">
        <v>195</v>
      </c>
      <c r="O155" s="1" t="s">
        <v>176</v>
      </c>
      <c r="P155" s="18">
        <v>755000000</v>
      </c>
      <c r="Q155" s="19">
        <v>44652</v>
      </c>
      <c r="R155" s="19">
        <v>46721</v>
      </c>
      <c r="S155" s="1" t="s">
        <v>63</v>
      </c>
      <c r="T155" s="1" t="s">
        <v>64</v>
      </c>
      <c r="U155" s="40">
        <v>0</v>
      </c>
      <c r="V155" s="43" t="s">
        <v>65</v>
      </c>
    </row>
    <row r="156" spans="1:22" ht="178.5" customHeight="1" x14ac:dyDescent="0.3">
      <c r="A156" s="102"/>
      <c r="B156" s="107">
        <f>SUBTOTAL(103,$C$16:C156)</f>
        <v>141</v>
      </c>
      <c r="C156" s="1" t="s">
        <v>678</v>
      </c>
      <c r="D156" s="1"/>
      <c r="E156" s="1" t="s">
        <v>36</v>
      </c>
      <c r="F156" s="15" t="s">
        <v>124</v>
      </c>
      <c r="G156" s="1" t="s">
        <v>168</v>
      </c>
      <c r="H156" s="1" t="s">
        <v>169</v>
      </c>
      <c r="I156" s="16" t="s">
        <v>553</v>
      </c>
      <c r="J156" s="1" t="s">
        <v>165</v>
      </c>
      <c r="K156" s="39" t="s">
        <v>60</v>
      </c>
      <c r="L156" s="1" t="s">
        <v>61</v>
      </c>
      <c r="M156" s="17">
        <v>1</v>
      </c>
      <c r="N156" s="1" t="s">
        <v>195</v>
      </c>
      <c r="O156" s="1" t="s">
        <v>176</v>
      </c>
      <c r="P156" s="18">
        <v>790000000</v>
      </c>
      <c r="Q156" s="19">
        <v>44652</v>
      </c>
      <c r="R156" s="19">
        <v>46721</v>
      </c>
      <c r="S156" s="1" t="s">
        <v>63</v>
      </c>
      <c r="T156" s="1" t="s">
        <v>64</v>
      </c>
      <c r="U156" s="40">
        <v>0</v>
      </c>
      <c r="V156" s="43" t="s">
        <v>65</v>
      </c>
    </row>
    <row r="157" spans="1:22" ht="178.5" customHeight="1" x14ac:dyDescent="0.3">
      <c r="A157" s="102"/>
      <c r="B157" s="107">
        <f>SUBTOTAL(103,$C$16:C157)</f>
        <v>142</v>
      </c>
      <c r="C157" s="1" t="s">
        <v>679</v>
      </c>
      <c r="D157" s="1"/>
      <c r="E157" s="1" t="s">
        <v>36</v>
      </c>
      <c r="F157" s="15" t="s">
        <v>124</v>
      </c>
      <c r="G157" s="1" t="s">
        <v>168</v>
      </c>
      <c r="H157" s="1" t="s">
        <v>169</v>
      </c>
      <c r="I157" s="16" t="s">
        <v>554</v>
      </c>
      <c r="J157" s="1" t="s">
        <v>165</v>
      </c>
      <c r="K157" s="39" t="s">
        <v>60</v>
      </c>
      <c r="L157" s="1" t="s">
        <v>61</v>
      </c>
      <c r="M157" s="17">
        <v>1</v>
      </c>
      <c r="N157" s="1" t="s">
        <v>195</v>
      </c>
      <c r="O157" s="1" t="s">
        <v>176</v>
      </c>
      <c r="P157" s="18">
        <v>780000000</v>
      </c>
      <c r="Q157" s="19">
        <v>44652</v>
      </c>
      <c r="R157" s="19">
        <v>46721</v>
      </c>
      <c r="S157" s="1" t="s">
        <v>63</v>
      </c>
      <c r="T157" s="1" t="s">
        <v>64</v>
      </c>
      <c r="U157" s="40">
        <v>0</v>
      </c>
      <c r="V157" s="43" t="s">
        <v>65</v>
      </c>
    </row>
    <row r="158" spans="1:22" ht="178.5" customHeight="1" x14ac:dyDescent="0.3">
      <c r="A158" s="102"/>
      <c r="B158" s="107">
        <f>SUBTOTAL(103,$C$16:C158)</f>
        <v>143</v>
      </c>
      <c r="C158" s="1" t="s">
        <v>680</v>
      </c>
      <c r="D158" s="1"/>
      <c r="E158" s="1" t="s">
        <v>36</v>
      </c>
      <c r="F158" s="15" t="s">
        <v>124</v>
      </c>
      <c r="G158" s="1" t="s">
        <v>168</v>
      </c>
      <c r="H158" s="1" t="s">
        <v>169</v>
      </c>
      <c r="I158" s="16" t="s">
        <v>555</v>
      </c>
      <c r="J158" s="1" t="s">
        <v>165</v>
      </c>
      <c r="K158" s="39" t="s">
        <v>60</v>
      </c>
      <c r="L158" s="1" t="s">
        <v>61</v>
      </c>
      <c r="M158" s="17">
        <v>1</v>
      </c>
      <c r="N158" s="1" t="s">
        <v>195</v>
      </c>
      <c r="O158" s="1" t="s">
        <v>176</v>
      </c>
      <c r="P158" s="18">
        <v>855000000</v>
      </c>
      <c r="Q158" s="19">
        <v>44652</v>
      </c>
      <c r="R158" s="19">
        <v>46721</v>
      </c>
      <c r="S158" s="1" t="s">
        <v>63</v>
      </c>
      <c r="T158" s="1" t="s">
        <v>64</v>
      </c>
      <c r="U158" s="40">
        <v>0</v>
      </c>
      <c r="V158" s="43" t="s">
        <v>65</v>
      </c>
    </row>
    <row r="159" spans="1:22" ht="178.5" customHeight="1" x14ac:dyDescent="0.3">
      <c r="A159" s="102"/>
      <c r="B159" s="107">
        <f>SUBTOTAL(103,$C$16:C159)</f>
        <v>144</v>
      </c>
      <c r="C159" s="1" t="s">
        <v>681</v>
      </c>
      <c r="D159" s="1"/>
      <c r="E159" s="1" t="s">
        <v>36</v>
      </c>
      <c r="F159" s="15" t="s">
        <v>124</v>
      </c>
      <c r="G159" s="1" t="s">
        <v>168</v>
      </c>
      <c r="H159" s="1" t="s">
        <v>169</v>
      </c>
      <c r="I159" s="16" t="s">
        <v>556</v>
      </c>
      <c r="J159" s="1" t="s">
        <v>165</v>
      </c>
      <c r="K159" s="39" t="s">
        <v>60</v>
      </c>
      <c r="L159" s="1" t="s">
        <v>61</v>
      </c>
      <c r="M159" s="17">
        <v>1</v>
      </c>
      <c r="N159" s="1" t="s">
        <v>195</v>
      </c>
      <c r="O159" s="1" t="s">
        <v>176</v>
      </c>
      <c r="P159" s="18">
        <v>873000000</v>
      </c>
      <c r="Q159" s="19">
        <v>44652</v>
      </c>
      <c r="R159" s="19">
        <v>46721</v>
      </c>
      <c r="S159" s="1" t="s">
        <v>63</v>
      </c>
      <c r="T159" s="1" t="s">
        <v>64</v>
      </c>
      <c r="U159" s="40">
        <v>0</v>
      </c>
      <c r="V159" s="43" t="s">
        <v>65</v>
      </c>
    </row>
    <row r="160" spans="1:22" ht="223.5" customHeight="1" x14ac:dyDescent="0.3">
      <c r="A160" s="102"/>
      <c r="B160" s="107">
        <f>SUBTOTAL(103,$C$16:C160)</f>
        <v>145</v>
      </c>
      <c r="C160" s="1" t="s">
        <v>651</v>
      </c>
      <c r="D160" s="1"/>
      <c r="E160" s="1"/>
      <c r="F160" s="15" t="s">
        <v>124</v>
      </c>
      <c r="G160" s="1" t="s">
        <v>163</v>
      </c>
      <c r="H160" s="1" t="s">
        <v>210</v>
      </c>
      <c r="I160" s="16" t="s">
        <v>629</v>
      </c>
      <c r="J160" s="1" t="s">
        <v>165</v>
      </c>
      <c r="K160" s="39" t="s">
        <v>60</v>
      </c>
      <c r="L160" s="1" t="s">
        <v>61</v>
      </c>
      <c r="M160" s="17">
        <v>1</v>
      </c>
      <c r="N160" s="1" t="s">
        <v>204</v>
      </c>
      <c r="O160" s="1" t="s">
        <v>183</v>
      </c>
      <c r="P160" s="18">
        <v>6408207.4000000004</v>
      </c>
      <c r="Q160" s="19">
        <v>44652</v>
      </c>
      <c r="R160" s="19">
        <v>45016</v>
      </c>
      <c r="S160" s="1" t="s">
        <v>142</v>
      </c>
      <c r="T160" s="1" t="s">
        <v>64</v>
      </c>
      <c r="U160" s="18">
        <v>6408207.4000000004</v>
      </c>
      <c r="V160" s="43" t="s">
        <v>477</v>
      </c>
    </row>
    <row r="161" spans="1:22" ht="242.25" customHeight="1" x14ac:dyDescent="0.3">
      <c r="A161" s="102"/>
      <c r="B161" s="107">
        <f>SUBTOTAL(103,$C$16:C161)</f>
        <v>146</v>
      </c>
      <c r="C161" s="1" t="s">
        <v>652</v>
      </c>
      <c r="D161" s="1"/>
      <c r="E161" s="1"/>
      <c r="F161" s="15" t="s">
        <v>124</v>
      </c>
      <c r="G161" s="1" t="s">
        <v>163</v>
      </c>
      <c r="H161" s="1" t="s">
        <v>210</v>
      </c>
      <c r="I161" s="16" t="s">
        <v>630</v>
      </c>
      <c r="J161" s="1" t="s">
        <v>165</v>
      </c>
      <c r="K161" s="39" t="s">
        <v>60</v>
      </c>
      <c r="L161" s="1" t="s">
        <v>61</v>
      </c>
      <c r="M161" s="17">
        <v>1</v>
      </c>
      <c r="N161" s="1" t="s">
        <v>204</v>
      </c>
      <c r="O161" s="1" t="s">
        <v>183</v>
      </c>
      <c r="P161" s="18">
        <v>16300000</v>
      </c>
      <c r="Q161" s="19">
        <v>44652</v>
      </c>
      <c r="R161" s="19">
        <v>45016</v>
      </c>
      <c r="S161" s="1" t="s">
        <v>142</v>
      </c>
      <c r="T161" s="1" t="s">
        <v>64</v>
      </c>
      <c r="U161" s="18">
        <v>16300000</v>
      </c>
      <c r="V161" s="43" t="s">
        <v>477</v>
      </c>
    </row>
    <row r="162" spans="1:22" ht="259.5" customHeight="1" x14ac:dyDescent="0.3">
      <c r="A162" s="102"/>
      <c r="B162" s="107">
        <f>SUBTOTAL(103,$C$16:C162)</f>
        <v>147</v>
      </c>
      <c r="C162" s="1" t="s">
        <v>723</v>
      </c>
      <c r="D162" s="1"/>
      <c r="E162" s="1" t="s">
        <v>251</v>
      </c>
      <c r="F162" s="15" t="s">
        <v>124</v>
      </c>
      <c r="G162" s="1" t="s">
        <v>467</v>
      </c>
      <c r="H162" s="1" t="s">
        <v>468</v>
      </c>
      <c r="I162" s="16" t="s">
        <v>693</v>
      </c>
      <c r="J162" s="1" t="s">
        <v>471</v>
      </c>
      <c r="K162" s="39" t="s">
        <v>60</v>
      </c>
      <c r="L162" s="1" t="s">
        <v>61</v>
      </c>
      <c r="M162" s="17">
        <v>1</v>
      </c>
      <c r="N162" s="17">
        <v>45000000000</v>
      </c>
      <c r="O162" s="1" t="s">
        <v>62</v>
      </c>
      <c r="P162" s="18">
        <v>2500000</v>
      </c>
      <c r="Q162" s="19">
        <v>44652</v>
      </c>
      <c r="R162" s="19">
        <v>44926</v>
      </c>
      <c r="S162" s="42" t="s">
        <v>142</v>
      </c>
      <c r="T162" s="1" t="s">
        <v>64</v>
      </c>
      <c r="U162" s="18">
        <v>2500000</v>
      </c>
      <c r="V162" s="43" t="s">
        <v>477</v>
      </c>
    </row>
    <row r="163" spans="1:22" ht="223.5" customHeight="1" x14ac:dyDescent="0.3">
      <c r="A163" s="102"/>
      <c r="B163" s="107">
        <f>SUBTOTAL(103,$C$16:C163)</f>
        <v>148</v>
      </c>
      <c r="C163" s="1" t="s">
        <v>724</v>
      </c>
      <c r="D163" s="1"/>
      <c r="E163" s="1"/>
      <c r="F163" s="15" t="s">
        <v>124</v>
      </c>
      <c r="G163" s="1" t="s">
        <v>467</v>
      </c>
      <c r="H163" s="1" t="s">
        <v>468</v>
      </c>
      <c r="I163" s="16" t="s">
        <v>694</v>
      </c>
      <c r="J163" s="1" t="s">
        <v>471</v>
      </c>
      <c r="K163" s="39" t="s">
        <v>60</v>
      </c>
      <c r="L163" s="1" t="s">
        <v>61</v>
      </c>
      <c r="M163" s="17">
        <v>1</v>
      </c>
      <c r="N163" s="17">
        <v>45000000000</v>
      </c>
      <c r="O163" s="1" t="s">
        <v>62</v>
      </c>
      <c r="P163" s="18">
        <v>495000</v>
      </c>
      <c r="Q163" s="19">
        <v>44652</v>
      </c>
      <c r="R163" s="19">
        <v>44926</v>
      </c>
      <c r="S163" s="1" t="s">
        <v>63</v>
      </c>
      <c r="T163" s="1" t="s">
        <v>64</v>
      </c>
      <c r="U163" s="18">
        <v>0</v>
      </c>
      <c r="V163" s="43" t="s">
        <v>65</v>
      </c>
    </row>
    <row r="164" spans="1:22" ht="219.75" customHeight="1" x14ac:dyDescent="0.3">
      <c r="A164" s="102"/>
      <c r="B164" s="107">
        <f>SUBTOTAL(103,$C$16:C164)</f>
        <v>149</v>
      </c>
      <c r="C164" s="1" t="s">
        <v>449</v>
      </c>
      <c r="D164" s="1"/>
      <c r="E164" s="1" t="s">
        <v>36</v>
      </c>
      <c r="F164" s="15" t="s">
        <v>124</v>
      </c>
      <c r="G164" s="1" t="s">
        <v>163</v>
      </c>
      <c r="H164" s="1" t="s">
        <v>164</v>
      </c>
      <c r="I164" s="112" t="s">
        <v>532</v>
      </c>
      <c r="J164" s="1" t="s">
        <v>165</v>
      </c>
      <c r="K164" s="39" t="s">
        <v>60</v>
      </c>
      <c r="L164" s="1" t="s">
        <v>61</v>
      </c>
      <c r="M164" s="17">
        <v>1</v>
      </c>
      <c r="N164" s="17">
        <v>45000000000</v>
      </c>
      <c r="O164" s="1" t="s">
        <v>62</v>
      </c>
      <c r="P164" s="18">
        <v>1573000</v>
      </c>
      <c r="Q164" s="19">
        <v>44652</v>
      </c>
      <c r="R164" s="19">
        <v>45046</v>
      </c>
      <c r="S164" s="1" t="s">
        <v>142</v>
      </c>
      <c r="T164" s="1" t="s">
        <v>64</v>
      </c>
      <c r="U164" s="18">
        <v>0</v>
      </c>
      <c r="V164" s="43" t="s">
        <v>65</v>
      </c>
    </row>
    <row r="165" spans="1:22" ht="219.75" customHeight="1" x14ac:dyDescent="0.3">
      <c r="A165" s="102"/>
      <c r="B165" s="107">
        <f>SUBTOTAL(103,$C$16:C165)</f>
        <v>150</v>
      </c>
      <c r="C165" s="1" t="s">
        <v>515</v>
      </c>
      <c r="D165" s="1"/>
      <c r="E165" s="1" t="s">
        <v>251</v>
      </c>
      <c r="F165" s="15" t="s">
        <v>124</v>
      </c>
      <c r="G165" s="1" t="s">
        <v>508</v>
      </c>
      <c r="H165" s="1" t="s">
        <v>450</v>
      </c>
      <c r="I165" s="112" t="s">
        <v>509</v>
      </c>
      <c r="J165" s="1" t="s">
        <v>102</v>
      </c>
      <c r="K165" s="39" t="s">
        <v>60</v>
      </c>
      <c r="L165" s="1" t="s">
        <v>61</v>
      </c>
      <c r="M165" s="17">
        <v>1</v>
      </c>
      <c r="N165" s="17">
        <v>45000000000</v>
      </c>
      <c r="O165" s="1" t="s">
        <v>62</v>
      </c>
      <c r="P165" s="18">
        <v>130000000</v>
      </c>
      <c r="Q165" s="19">
        <v>44652</v>
      </c>
      <c r="R165" s="19">
        <v>45107</v>
      </c>
      <c r="S165" s="42" t="s">
        <v>142</v>
      </c>
      <c r="T165" s="1" t="s">
        <v>64</v>
      </c>
      <c r="U165" s="18">
        <v>130000000</v>
      </c>
      <c r="V165" s="43" t="s">
        <v>477</v>
      </c>
    </row>
    <row r="166" spans="1:22" ht="252" customHeight="1" x14ac:dyDescent="0.3">
      <c r="A166" s="102"/>
      <c r="B166" s="107">
        <f>SUBTOTAL(103,$C$16:C166)</f>
        <v>151</v>
      </c>
      <c r="C166" s="1" t="s">
        <v>516</v>
      </c>
      <c r="D166" s="1"/>
      <c r="E166" s="1"/>
      <c r="F166" s="15" t="s">
        <v>124</v>
      </c>
      <c r="G166" s="1" t="s">
        <v>101</v>
      </c>
      <c r="H166" s="1" t="s">
        <v>100</v>
      </c>
      <c r="I166" s="112" t="s">
        <v>726</v>
      </c>
      <c r="J166" s="1" t="s">
        <v>102</v>
      </c>
      <c r="K166" s="39" t="s">
        <v>60</v>
      </c>
      <c r="L166" s="1" t="s">
        <v>61</v>
      </c>
      <c r="M166" s="17">
        <v>1</v>
      </c>
      <c r="N166" s="17">
        <v>45000000000</v>
      </c>
      <c r="O166" s="1" t="s">
        <v>62</v>
      </c>
      <c r="P166" s="18">
        <v>6285156.9100000001</v>
      </c>
      <c r="Q166" s="19">
        <v>44652</v>
      </c>
      <c r="R166" s="19">
        <v>44742</v>
      </c>
      <c r="S166" s="1" t="s">
        <v>63</v>
      </c>
      <c r="T166" s="1" t="s">
        <v>64</v>
      </c>
      <c r="U166" s="18">
        <v>6285156.9100000001</v>
      </c>
      <c r="V166" s="43" t="s">
        <v>477</v>
      </c>
    </row>
    <row r="167" spans="1:22" ht="244.5" customHeight="1" x14ac:dyDescent="0.3">
      <c r="A167" s="102"/>
      <c r="B167" s="107">
        <f>SUBTOTAL(103,$C$16:C167)</f>
        <v>152</v>
      </c>
      <c r="C167" s="1" t="s">
        <v>303</v>
      </c>
      <c r="D167" s="1"/>
      <c r="E167" s="1"/>
      <c r="F167" s="15" t="s">
        <v>124</v>
      </c>
      <c r="G167" s="49" t="s">
        <v>101</v>
      </c>
      <c r="H167" s="49" t="s">
        <v>100</v>
      </c>
      <c r="I167" s="111" t="s">
        <v>213</v>
      </c>
      <c r="J167" s="50" t="s">
        <v>102</v>
      </c>
      <c r="K167" s="51">
        <v>876</v>
      </c>
      <c r="L167" s="52" t="s">
        <v>61</v>
      </c>
      <c r="M167" s="53">
        <v>1</v>
      </c>
      <c r="N167" s="53">
        <v>450000000</v>
      </c>
      <c r="O167" s="52" t="s">
        <v>214</v>
      </c>
      <c r="P167" s="54">
        <v>2985600</v>
      </c>
      <c r="Q167" s="19">
        <v>44652</v>
      </c>
      <c r="R167" s="55">
        <v>44742</v>
      </c>
      <c r="S167" s="1" t="s">
        <v>63</v>
      </c>
      <c r="T167" s="1" t="s">
        <v>64</v>
      </c>
      <c r="U167" s="54">
        <v>2985600</v>
      </c>
      <c r="V167" s="43" t="s">
        <v>103</v>
      </c>
    </row>
    <row r="168" spans="1:22" ht="219.75" customHeight="1" x14ac:dyDescent="0.3">
      <c r="A168" s="102"/>
      <c r="B168" s="107">
        <f>SUBTOTAL(103,$C$16:C168)</f>
        <v>153</v>
      </c>
      <c r="C168" s="1" t="s">
        <v>523</v>
      </c>
      <c r="D168" s="1"/>
      <c r="E168" s="1" t="s">
        <v>36</v>
      </c>
      <c r="F168" s="15" t="s">
        <v>124</v>
      </c>
      <c r="G168" s="49" t="s">
        <v>101</v>
      </c>
      <c r="H168" s="49" t="s">
        <v>100</v>
      </c>
      <c r="I168" s="111" t="s">
        <v>517</v>
      </c>
      <c r="J168" s="50" t="s">
        <v>102</v>
      </c>
      <c r="K168" s="51">
        <v>876</v>
      </c>
      <c r="L168" s="52" t="s">
        <v>61</v>
      </c>
      <c r="M168" s="53">
        <v>1</v>
      </c>
      <c r="N168" s="53">
        <v>450000000</v>
      </c>
      <c r="O168" s="52" t="s">
        <v>214</v>
      </c>
      <c r="P168" s="54">
        <v>642207.14</v>
      </c>
      <c r="Q168" s="19">
        <v>44652</v>
      </c>
      <c r="R168" s="55">
        <v>44742</v>
      </c>
      <c r="S168" s="1" t="s">
        <v>63</v>
      </c>
      <c r="T168" s="1" t="s">
        <v>64</v>
      </c>
      <c r="U168" s="54">
        <v>0</v>
      </c>
      <c r="V168" s="43" t="s">
        <v>65</v>
      </c>
    </row>
    <row r="169" spans="1:22" ht="219.75" customHeight="1" x14ac:dyDescent="0.3">
      <c r="A169" s="102"/>
      <c r="B169" s="107">
        <f>SUBTOTAL(103,$C$16:C169)</f>
        <v>154</v>
      </c>
      <c r="C169" s="1" t="s">
        <v>590</v>
      </c>
      <c r="D169" s="1"/>
      <c r="E169" s="1" t="s">
        <v>36</v>
      </c>
      <c r="F169" s="15" t="s">
        <v>124</v>
      </c>
      <c r="G169" s="49" t="s">
        <v>163</v>
      </c>
      <c r="H169" s="49" t="s">
        <v>164</v>
      </c>
      <c r="I169" s="111" t="s">
        <v>533</v>
      </c>
      <c r="J169" s="1" t="s">
        <v>165</v>
      </c>
      <c r="K169" s="51">
        <v>876</v>
      </c>
      <c r="L169" s="52" t="s">
        <v>61</v>
      </c>
      <c r="M169" s="53">
        <v>1</v>
      </c>
      <c r="N169" s="17">
        <v>45000000000</v>
      </c>
      <c r="O169" s="52" t="s">
        <v>214</v>
      </c>
      <c r="P169" s="54">
        <v>3375180</v>
      </c>
      <c r="Q169" s="19">
        <v>44652</v>
      </c>
      <c r="R169" s="55">
        <v>44773</v>
      </c>
      <c r="S169" s="1" t="s">
        <v>63</v>
      </c>
      <c r="T169" s="1" t="s">
        <v>64</v>
      </c>
      <c r="U169" s="54">
        <v>0</v>
      </c>
      <c r="V169" s="43" t="s">
        <v>65</v>
      </c>
    </row>
    <row r="170" spans="1:22" ht="219.75" customHeight="1" x14ac:dyDescent="0.3">
      <c r="A170" s="102"/>
      <c r="B170" s="107">
        <f>SUBTOTAL(103,$C$16:C170)</f>
        <v>155</v>
      </c>
      <c r="C170" s="1" t="s">
        <v>626</v>
      </c>
      <c r="D170" s="1"/>
      <c r="E170" s="1"/>
      <c r="F170" s="15" t="s">
        <v>124</v>
      </c>
      <c r="G170" s="49" t="s">
        <v>101</v>
      </c>
      <c r="H170" s="49" t="s">
        <v>100</v>
      </c>
      <c r="I170" s="111" t="s">
        <v>624</v>
      </c>
      <c r="J170" s="50" t="s">
        <v>102</v>
      </c>
      <c r="K170" s="51">
        <v>876</v>
      </c>
      <c r="L170" s="52" t="s">
        <v>61</v>
      </c>
      <c r="M170" s="53">
        <v>1</v>
      </c>
      <c r="N170" s="53">
        <v>450000000</v>
      </c>
      <c r="O170" s="52" t="s">
        <v>214</v>
      </c>
      <c r="P170" s="54">
        <v>354599.83</v>
      </c>
      <c r="Q170" s="19">
        <v>44652</v>
      </c>
      <c r="R170" s="55">
        <v>44742</v>
      </c>
      <c r="S170" s="1" t="s">
        <v>63</v>
      </c>
      <c r="T170" s="1" t="s">
        <v>64</v>
      </c>
      <c r="U170" s="54">
        <v>354599.83</v>
      </c>
      <c r="V170" s="43" t="s">
        <v>103</v>
      </c>
    </row>
    <row r="171" spans="1:22" ht="263.25" customHeight="1" x14ac:dyDescent="0.3">
      <c r="A171" s="102"/>
      <c r="B171" s="107">
        <f>SUBTOTAL(103,$C$16:C171)</f>
        <v>156</v>
      </c>
      <c r="C171" s="1" t="s">
        <v>627</v>
      </c>
      <c r="D171" s="1"/>
      <c r="E171" s="1"/>
      <c r="F171" s="15" t="s">
        <v>124</v>
      </c>
      <c r="G171" s="49" t="s">
        <v>101</v>
      </c>
      <c r="H171" s="49" t="s">
        <v>100</v>
      </c>
      <c r="I171" s="111" t="s">
        <v>625</v>
      </c>
      <c r="J171" s="50" t="s">
        <v>102</v>
      </c>
      <c r="K171" s="51">
        <v>876</v>
      </c>
      <c r="L171" s="52" t="s">
        <v>61</v>
      </c>
      <c r="M171" s="53">
        <v>1</v>
      </c>
      <c r="N171" s="53">
        <v>450000000</v>
      </c>
      <c r="O171" s="52" t="s">
        <v>214</v>
      </c>
      <c r="P171" s="54">
        <v>248467.42</v>
      </c>
      <c r="Q171" s="19">
        <v>44652</v>
      </c>
      <c r="R171" s="55">
        <v>44742</v>
      </c>
      <c r="S171" s="1" t="s">
        <v>63</v>
      </c>
      <c r="T171" s="1" t="s">
        <v>64</v>
      </c>
      <c r="U171" s="54">
        <v>248467.42</v>
      </c>
      <c r="V171" s="43" t="s">
        <v>103</v>
      </c>
    </row>
    <row r="172" spans="1:22" ht="219.75" customHeight="1" x14ac:dyDescent="0.3">
      <c r="A172" s="102"/>
      <c r="B172" s="107">
        <f>SUBTOTAL(103,$C$16:C172)</f>
        <v>157</v>
      </c>
      <c r="C172" s="1" t="s">
        <v>670</v>
      </c>
      <c r="D172" s="1"/>
      <c r="E172" s="1"/>
      <c r="F172" s="15" t="s">
        <v>124</v>
      </c>
      <c r="G172" s="49" t="s">
        <v>101</v>
      </c>
      <c r="H172" s="49" t="s">
        <v>100</v>
      </c>
      <c r="I172" s="111" t="s">
        <v>669</v>
      </c>
      <c r="J172" s="1" t="s">
        <v>499</v>
      </c>
      <c r="K172" s="39" t="s">
        <v>60</v>
      </c>
      <c r="L172" s="1" t="s">
        <v>61</v>
      </c>
      <c r="M172" s="17">
        <v>1</v>
      </c>
      <c r="N172" s="17">
        <v>45000000000</v>
      </c>
      <c r="O172" s="1" t="s">
        <v>62</v>
      </c>
      <c r="P172" s="54">
        <v>997972.36</v>
      </c>
      <c r="Q172" s="19">
        <v>44652</v>
      </c>
      <c r="R172" s="55">
        <v>44742</v>
      </c>
      <c r="S172" s="1" t="s">
        <v>63</v>
      </c>
      <c r="T172" s="1" t="s">
        <v>64</v>
      </c>
      <c r="U172" s="54">
        <v>0</v>
      </c>
      <c r="V172" s="43" t="s">
        <v>65</v>
      </c>
    </row>
    <row r="173" spans="1:22" ht="242.25" customHeight="1" x14ac:dyDescent="0.3">
      <c r="A173" s="102"/>
      <c r="B173" s="107">
        <f>SUBTOTAL(103,$C$16:C173)</f>
        <v>158</v>
      </c>
      <c r="C173" s="1" t="s">
        <v>510</v>
      </c>
      <c r="D173" s="1"/>
      <c r="E173" s="1" t="s">
        <v>36</v>
      </c>
      <c r="F173" s="15" t="s">
        <v>124</v>
      </c>
      <c r="G173" s="1" t="s">
        <v>496</v>
      </c>
      <c r="H173" s="1" t="s">
        <v>497</v>
      </c>
      <c r="I173" s="112" t="s">
        <v>498</v>
      </c>
      <c r="J173" s="1" t="s">
        <v>499</v>
      </c>
      <c r="K173" s="39" t="s">
        <v>60</v>
      </c>
      <c r="L173" s="1" t="s">
        <v>61</v>
      </c>
      <c r="M173" s="17">
        <v>1</v>
      </c>
      <c r="N173" s="17">
        <v>45000000000</v>
      </c>
      <c r="O173" s="1" t="s">
        <v>62</v>
      </c>
      <c r="P173" s="18">
        <v>8880000</v>
      </c>
      <c r="Q173" s="19">
        <v>44652</v>
      </c>
      <c r="R173" s="19">
        <v>45807</v>
      </c>
      <c r="S173" s="1" t="s">
        <v>63</v>
      </c>
      <c r="T173" s="1" t="s">
        <v>64</v>
      </c>
      <c r="U173" s="18">
        <v>0</v>
      </c>
      <c r="V173" s="43" t="s">
        <v>65</v>
      </c>
    </row>
    <row r="174" spans="1:22" ht="223.5" customHeight="1" x14ac:dyDescent="0.3">
      <c r="A174" s="102"/>
      <c r="B174" s="107">
        <f>SUBTOTAL(103,$C$16:C174)</f>
        <v>159</v>
      </c>
      <c r="C174" s="1" t="s">
        <v>524</v>
      </c>
      <c r="D174" s="1"/>
      <c r="E174" s="1"/>
      <c r="F174" s="15" t="s">
        <v>124</v>
      </c>
      <c r="G174" s="49" t="s">
        <v>101</v>
      </c>
      <c r="H174" s="49" t="s">
        <v>100</v>
      </c>
      <c r="I174" s="112" t="s">
        <v>518</v>
      </c>
      <c r="J174" s="1" t="s">
        <v>102</v>
      </c>
      <c r="K174" s="39" t="s">
        <v>60</v>
      </c>
      <c r="L174" s="1" t="s">
        <v>61</v>
      </c>
      <c r="M174" s="17">
        <v>1</v>
      </c>
      <c r="N174" s="17">
        <v>45000000000</v>
      </c>
      <c r="O174" s="1" t="s">
        <v>62</v>
      </c>
      <c r="P174" s="18">
        <v>1061290.8799999999</v>
      </c>
      <c r="Q174" s="19">
        <v>44652</v>
      </c>
      <c r="R174" s="19">
        <v>44742</v>
      </c>
      <c r="S174" s="1" t="s">
        <v>63</v>
      </c>
      <c r="T174" s="1" t="s">
        <v>64</v>
      </c>
      <c r="U174" s="18">
        <v>1061290.8799999999</v>
      </c>
      <c r="V174" s="43" t="s">
        <v>502</v>
      </c>
    </row>
    <row r="175" spans="1:22" ht="231" customHeight="1" x14ac:dyDescent="0.3">
      <c r="A175" s="102"/>
      <c r="B175" s="107">
        <f>SUBTOTAL(103,$C$16:C175)</f>
        <v>160</v>
      </c>
      <c r="C175" s="1" t="s">
        <v>525</v>
      </c>
      <c r="D175" s="1"/>
      <c r="E175" s="1"/>
      <c r="F175" s="15" t="s">
        <v>124</v>
      </c>
      <c r="G175" s="49" t="s">
        <v>101</v>
      </c>
      <c r="H175" s="49" t="s">
        <v>100</v>
      </c>
      <c r="I175" s="112" t="s">
        <v>519</v>
      </c>
      <c r="J175" s="1" t="s">
        <v>102</v>
      </c>
      <c r="K175" s="39" t="s">
        <v>60</v>
      </c>
      <c r="L175" s="1" t="s">
        <v>61</v>
      </c>
      <c r="M175" s="17">
        <v>1</v>
      </c>
      <c r="N175" s="17">
        <v>45000000000</v>
      </c>
      <c r="O175" s="1" t="s">
        <v>62</v>
      </c>
      <c r="P175" s="18">
        <v>922366.8</v>
      </c>
      <c r="Q175" s="19">
        <v>44652</v>
      </c>
      <c r="R175" s="19">
        <v>44742</v>
      </c>
      <c r="S175" s="1" t="s">
        <v>63</v>
      </c>
      <c r="T175" s="1" t="s">
        <v>64</v>
      </c>
      <c r="U175" s="18">
        <v>922366.8</v>
      </c>
      <c r="V175" s="43" t="s">
        <v>502</v>
      </c>
    </row>
    <row r="176" spans="1:22" ht="167.25" customHeight="1" x14ac:dyDescent="0.3">
      <c r="A176" s="102"/>
      <c r="B176" s="107">
        <f>SUBTOTAL(103,$C$16:C176)</f>
        <v>161</v>
      </c>
      <c r="C176" s="1" t="s">
        <v>526</v>
      </c>
      <c r="D176" s="1"/>
      <c r="E176" s="1"/>
      <c r="F176" s="15" t="s">
        <v>124</v>
      </c>
      <c r="G176" s="49" t="s">
        <v>101</v>
      </c>
      <c r="H176" s="49" t="s">
        <v>100</v>
      </c>
      <c r="I176" s="112" t="s">
        <v>520</v>
      </c>
      <c r="J176" s="1" t="s">
        <v>102</v>
      </c>
      <c r="K176" s="39" t="s">
        <v>60</v>
      </c>
      <c r="L176" s="1" t="s">
        <v>61</v>
      </c>
      <c r="M176" s="17">
        <v>1</v>
      </c>
      <c r="N176" s="17">
        <v>45000000000</v>
      </c>
      <c r="O176" s="1" t="s">
        <v>62</v>
      </c>
      <c r="P176" s="18">
        <v>773708</v>
      </c>
      <c r="Q176" s="19">
        <v>44652</v>
      </c>
      <c r="R176" s="19">
        <v>44742</v>
      </c>
      <c r="S176" s="1" t="s">
        <v>63</v>
      </c>
      <c r="T176" s="1" t="s">
        <v>64</v>
      </c>
      <c r="U176" s="18">
        <v>773708</v>
      </c>
      <c r="V176" s="43" t="s">
        <v>502</v>
      </c>
    </row>
    <row r="177" spans="1:22" ht="240.75" customHeight="1" x14ac:dyDescent="0.3">
      <c r="A177" s="102"/>
      <c r="B177" s="107">
        <f>SUBTOTAL(103,$C$16:C177)</f>
        <v>162</v>
      </c>
      <c r="C177" s="1" t="s">
        <v>527</v>
      </c>
      <c r="D177" s="1"/>
      <c r="E177" s="1"/>
      <c r="F177" s="15" t="s">
        <v>124</v>
      </c>
      <c r="G177" s="49" t="s">
        <v>101</v>
      </c>
      <c r="H177" s="49" t="s">
        <v>100</v>
      </c>
      <c r="I177" s="112" t="s">
        <v>521</v>
      </c>
      <c r="J177" s="1" t="s">
        <v>102</v>
      </c>
      <c r="K177" s="39" t="s">
        <v>60</v>
      </c>
      <c r="L177" s="1" t="s">
        <v>61</v>
      </c>
      <c r="M177" s="17">
        <v>1</v>
      </c>
      <c r="N177" s="17">
        <v>45000000000</v>
      </c>
      <c r="O177" s="1" t="s">
        <v>62</v>
      </c>
      <c r="P177" s="18">
        <v>2519625.46</v>
      </c>
      <c r="Q177" s="19">
        <v>44652</v>
      </c>
      <c r="R177" s="19">
        <v>45046</v>
      </c>
      <c r="S177" s="1" t="s">
        <v>63</v>
      </c>
      <c r="T177" s="1" t="s">
        <v>64</v>
      </c>
      <c r="U177" s="18">
        <v>2519625.46</v>
      </c>
      <c r="V177" s="43" t="s">
        <v>502</v>
      </c>
    </row>
    <row r="178" spans="1:22" ht="233.25" customHeight="1" x14ac:dyDescent="0.3">
      <c r="A178" s="102"/>
      <c r="B178" s="107">
        <f>SUBTOTAL(103,$C$16:C178)</f>
        <v>163</v>
      </c>
      <c r="C178" s="1" t="s">
        <v>528</v>
      </c>
      <c r="D178" s="1"/>
      <c r="E178" s="1"/>
      <c r="F178" s="15" t="s">
        <v>124</v>
      </c>
      <c r="G178" s="49" t="s">
        <v>101</v>
      </c>
      <c r="H178" s="49" t="s">
        <v>100</v>
      </c>
      <c r="I178" s="112" t="s">
        <v>522</v>
      </c>
      <c r="J178" s="1" t="s">
        <v>102</v>
      </c>
      <c r="K178" s="39" t="s">
        <v>60</v>
      </c>
      <c r="L178" s="1" t="s">
        <v>61</v>
      </c>
      <c r="M178" s="17">
        <v>1</v>
      </c>
      <c r="N178" s="17">
        <v>45000000000</v>
      </c>
      <c r="O178" s="1" t="s">
        <v>62</v>
      </c>
      <c r="P178" s="18">
        <v>2559616.0699999998</v>
      </c>
      <c r="Q178" s="19">
        <v>44652</v>
      </c>
      <c r="R178" s="19">
        <v>45046</v>
      </c>
      <c r="S178" s="1" t="s">
        <v>63</v>
      </c>
      <c r="T178" s="1" t="s">
        <v>64</v>
      </c>
      <c r="U178" s="18">
        <v>2559616.0699999998</v>
      </c>
      <c r="V178" s="43" t="s">
        <v>502</v>
      </c>
    </row>
    <row r="179" spans="1:22" ht="233.25" customHeight="1" x14ac:dyDescent="0.3">
      <c r="A179" s="102"/>
      <c r="B179" s="107">
        <f>SUBTOTAL(103,$C$16:C179)</f>
        <v>164</v>
      </c>
      <c r="C179" s="1" t="s">
        <v>512</v>
      </c>
      <c r="D179" s="1"/>
      <c r="E179" s="1" t="s">
        <v>251</v>
      </c>
      <c r="F179" s="15" t="s">
        <v>124</v>
      </c>
      <c r="G179" s="1" t="s">
        <v>163</v>
      </c>
      <c r="H179" s="1" t="s">
        <v>503</v>
      </c>
      <c r="I179" s="16" t="s">
        <v>504</v>
      </c>
      <c r="J179" s="1" t="s">
        <v>102</v>
      </c>
      <c r="K179" s="39" t="s">
        <v>60</v>
      </c>
      <c r="L179" s="1" t="s">
        <v>61</v>
      </c>
      <c r="M179" s="17">
        <v>1</v>
      </c>
      <c r="N179" s="17">
        <v>22000000000</v>
      </c>
      <c r="O179" s="1" t="s">
        <v>505</v>
      </c>
      <c r="P179" s="18">
        <v>399234.62</v>
      </c>
      <c r="Q179" s="19">
        <v>44652</v>
      </c>
      <c r="R179" s="19">
        <v>44773</v>
      </c>
      <c r="S179" s="1" t="s">
        <v>63</v>
      </c>
      <c r="T179" s="1" t="s">
        <v>65</v>
      </c>
      <c r="U179" s="18">
        <v>399234.62</v>
      </c>
      <c r="V179" s="43" t="s">
        <v>502</v>
      </c>
    </row>
    <row r="180" spans="1:22" ht="233.25" customHeight="1" x14ac:dyDescent="0.3">
      <c r="A180" s="102"/>
      <c r="B180" s="107">
        <f>SUBTOTAL(103,$C$16:C180)</f>
        <v>165</v>
      </c>
      <c r="C180" s="1" t="s">
        <v>513</v>
      </c>
      <c r="D180" s="1"/>
      <c r="E180" s="1" t="s">
        <v>251</v>
      </c>
      <c r="F180" s="15" t="s">
        <v>124</v>
      </c>
      <c r="G180" s="1" t="s">
        <v>361</v>
      </c>
      <c r="H180" s="1" t="s">
        <v>507</v>
      </c>
      <c r="I180" s="16" t="s">
        <v>506</v>
      </c>
      <c r="J180" s="1" t="s">
        <v>165</v>
      </c>
      <c r="K180" s="39" t="s">
        <v>60</v>
      </c>
      <c r="L180" s="1" t="s">
        <v>61</v>
      </c>
      <c r="M180" s="17">
        <v>1</v>
      </c>
      <c r="N180" s="17">
        <v>45000000000</v>
      </c>
      <c r="O180" s="1" t="s">
        <v>62</v>
      </c>
      <c r="P180" s="18">
        <v>22780000</v>
      </c>
      <c r="Q180" s="19">
        <v>44652</v>
      </c>
      <c r="R180" s="19">
        <v>45230</v>
      </c>
      <c r="S180" s="42" t="s">
        <v>142</v>
      </c>
      <c r="T180" s="1" t="s">
        <v>64</v>
      </c>
      <c r="U180" s="18">
        <v>22780000</v>
      </c>
      <c r="V180" s="43" t="s">
        <v>502</v>
      </c>
    </row>
    <row r="181" spans="1:22" ht="231" customHeight="1" x14ac:dyDescent="0.3">
      <c r="A181" s="102"/>
      <c r="B181" s="107">
        <f>SUBTOTAL(103,$C$16:C181)</f>
        <v>166</v>
      </c>
      <c r="C181" s="1" t="s">
        <v>696</v>
      </c>
      <c r="D181" s="1"/>
      <c r="E181" s="1"/>
      <c r="F181" s="15" t="s">
        <v>124</v>
      </c>
      <c r="G181" s="1" t="s">
        <v>101</v>
      </c>
      <c r="H181" s="1" t="s">
        <v>100</v>
      </c>
      <c r="I181" s="16" t="s">
        <v>684</v>
      </c>
      <c r="J181" s="1" t="s">
        <v>102</v>
      </c>
      <c r="K181" s="39" t="s">
        <v>60</v>
      </c>
      <c r="L181" s="1" t="s">
        <v>61</v>
      </c>
      <c r="M181" s="17">
        <v>1</v>
      </c>
      <c r="N181" s="17">
        <v>45000000000</v>
      </c>
      <c r="O181" s="1" t="s">
        <v>62</v>
      </c>
      <c r="P181" s="18">
        <v>2860718.51</v>
      </c>
      <c r="Q181" s="19">
        <v>44652</v>
      </c>
      <c r="R181" s="19">
        <v>45046</v>
      </c>
      <c r="S181" s="1" t="s">
        <v>63</v>
      </c>
      <c r="T181" s="1" t="s">
        <v>64</v>
      </c>
      <c r="U181" s="18">
        <v>0</v>
      </c>
      <c r="V181" s="43" t="s">
        <v>502</v>
      </c>
    </row>
    <row r="182" spans="1:22" ht="210.75" customHeight="1" x14ac:dyDescent="0.3">
      <c r="A182" s="102"/>
      <c r="B182" s="107">
        <f>SUBTOTAL(103,$C$16:C182)</f>
        <v>167</v>
      </c>
      <c r="C182" s="1" t="s">
        <v>697</v>
      </c>
      <c r="D182" s="1"/>
      <c r="E182" s="1"/>
      <c r="F182" s="15" t="s">
        <v>124</v>
      </c>
      <c r="G182" s="1" t="s">
        <v>101</v>
      </c>
      <c r="H182" s="1" t="s">
        <v>100</v>
      </c>
      <c r="I182" s="16" t="s">
        <v>685</v>
      </c>
      <c r="J182" s="1" t="s">
        <v>102</v>
      </c>
      <c r="K182" s="39" t="s">
        <v>60</v>
      </c>
      <c r="L182" s="1" t="s">
        <v>61</v>
      </c>
      <c r="M182" s="17">
        <v>1</v>
      </c>
      <c r="N182" s="17">
        <v>45000000000</v>
      </c>
      <c r="O182" s="1" t="s">
        <v>62</v>
      </c>
      <c r="P182" s="18">
        <v>2268423.79</v>
      </c>
      <c r="Q182" s="19">
        <v>44652</v>
      </c>
      <c r="R182" s="19">
        <v>45046</v>
      </c>
      <c r="S182" s="1" t="s">
        <v>63</v>
      </c>
      <c r="T182" s="1" t="s">
        <v>64</v>
      </c>
      <c r="U182" s="18">
        <v>0</v>
      </c>
      <c r="V182" s="43" t="s">
        <v>502</v>
      </c>
    </row>
    <row r="183" spans="1:22" ht="152.25" customHeight="1" x14ac:dyDescent="0.3">
      <c r="A183" s="102"/>
      <c r="B183" s="107">
        <f>SUBTOTAL(103,$C$16:C183)</f>
        <v>168</v>
      </c>
      <c r="C183" s="1" t="s">
        <v>587</v>
      </c>
      <c r="D183" s="1"/>
      <c r="E183" s="1"/>
      <c r="F183" s="15" t="s">
        <v>124</v>
      </c>
      <c r="G183" s="1" t="s">
        <v>71</v>
      </c>
      <c r="H183" s="1" t="s">
        <v>81</v>
      </c>
      <c r="I183" s="112" t="s">
        <v>529</v>
      </c>
      <c r="J183" s="1" t="s">
        <v>74</v>
      </c>
      <c r="K183" s="39" t="s">
        <v>75</v>
      </c>
      <c r="L183" s="1" t="s">
        <v>76</v>
      </c>
      <c r="M183" s="17">
        <v>65</v>
      </c>
      <c r="N183" s="17">
        <v>45000000000</v>
      </c>
      <c r="O183" s="1" t="s">
        <v>62</v>
      </c>
      <c r="P183" s="18">
        <v>499000</v>
      </c>
      <c r="Q183" s="19">
        <v>44652</v>
      </c>
      <c r="R183" s="19">
        <v>44712</v>
      </c>
      <c r="S183" s="1" t="s">
        <v>63</v>
      </c>
      <c r="T183" s="1" t="s">
        <v>64</v>
      </c>
      <c r="U183" s="18">
        <v>0</v>
      </c>
      <c r="V183" s="43" t="s">
        <v>65</v>
      </c>
    </row>
    <row r="184" spans="1:22" ht="159.75" customHeight="1" x14ac:dyDescent="0.3">
      <c r="A184" s="102"/>
      <c r="B184" s="107">
        <f>SUBTOTAL(103,$C$16:C184)</f>
        <v>169</v>
      </c>
      <c r="C184" s="1" t="s">
        <v>588</v>
      </c>
      <c r="D184" s="1"/>
      <c r="E184" s="1"/>
      <c r="F184" s="15" t="s">
        <v>124</v>
      </c>
      <c r="G184" s="1" t="s">
        <v>78</v>
      </c>
      <c r="H184" s="1" t="s">
        <v>79</v>
      </c>
      <c r="I184" s="112" t="s">
        <v>530</v>
      </c>
      <c r="J184" s="1" t="s">
        <v>74</v>
      </c>
      <c r="K184" s="39" t="s">
        <v>75</v>
      </c>
      <c r="L184" s="1" t="s">
        <v>76</v>
      </c>
      <c r="M184" s="17">
        <v>45</v>
      </c>
      <c r="N184" s="17">
        <v>45000000000</v>
      </c>
      <c r="O184" s="1" t="s">
        <v>62</v>
      </c>
      <c r="P184" s="18">
        <v>14135000</v>
      </c>
      <c r="Q184" s="19">
        <v>44652</v>
      </c>
      <c r="R184" s="19">
        <v>44773</v>
      </c>
      <c r="S184" s="1" t="s">
        <v>63</v>
      </c>
      <c r="T184" s="1" t="s">
        <v>64</v>
      </c>
      <c r="U184" s="18">
        <v>0</v>
      </c>
      <c r="V184" s="43" t="s">
        <v>65</v>
      </c>
    </row>
    <row r="185" spans="1:22" ht="156" customHeight="1" x14ac:dyDescent="0.3">
      <c r="A185" s="102"/>
      <c r="B185" s="107">
        <f>SUBTOTAL(103,$C$16:C185)</f>
        <v>170</v>
      </c>
      <c r="C185" s="1" t="s">
        <v>589</v>
      </c>
      <c r="D185" s="1"/>
      <c r="E185" s="1"/>
      <c r="F185" s="15" t="s">
        <v>124</v>
      </c>
      <c r="G185" s="1" t="s">
        <v>78</v>
      </c>
      <c r="H185" s="1" t="s">
        <v>79</v>
      </c>
      <c r="I185" s="112" t="s">
        <v>531</v>
      </c>
      <c r="J185" s="1" t="s">
        <v>74</v>
      </c>
      <c r="K185" s="39" t="s">
        <v>75</v>
      </c>
      <c r="L185" s="1" t="s">
        <v>76</v>
      </c>
      <c r="M185" s="17">
        <v>2</v>
      </c>
      <c r="N185" s="17">
        <v>45000000000</v>
      </c>
      <c r="O185" s="1" t="s">
        <v>62</v>
      </c>
      <c r="P185" s="18">
        <v>10500000</v>
      </c>
      <c r="Q185" s="19">
        <v>44652</v>
      </c>
      <c r="R185" s="19">
        <v>44773</v>
      </c>
      <c r="S185" s="42" t="s">
        <v>410</v>
      </c>
      <c r="T185" s="1" t="s">
        <v>64</v>
      </c>
      <c r="U185" s="18">
        <v>0</v>
      </c>
      <c r="V185" s="43" t="s">
        <v>65</v>
      </c>
    </row>
    <row r="186" spans="1:22" ht="156" customHeight="1" x14ac:dyDescent="0.3">
      <c r="A186" s="102"/>
      <c r="B186" s="107">
        <f>SUBTOTAL(103,$C$16:C186)</f>
        <v>171</v>
      </c>
      <c r="C186" s="1" t="s">
        <v>654</v>
      </c>
      <c r="D186" s="1"/>
      <c r="E186" s="1"/>
      <c r="F186" s="15" t="s">
        <v>124</v>
      </c>
      <c r="G186" s="1" t="s">
        <v>78</v>
      </c>
      <c r="H186" s="1" t="s">
        <v>79</v>
      </c>
      <c r="I186" s="112" t="s">
        <v>628</v>
      </c>
      <c r="J186" s="1" t="s">
        <v>74</v>
      </c>
      <c r="K186" s="39" t="s">
        <v>75</v>
      </c>
      <c r="L186" s="1" t="s">
        <v>76</v>
      </c>
      <c r="M186" s="17">
        <v>1</v>
      </c>
      <c r="N186" s="17">
        <v>45000000000</v>
      </c>
      <c r="O186" s="1" t="s">
        <v>62</v>
      </c>
      <c r="P186" s="18">
        <v>352900</v>
      </c>
      <c r="Q186" s="19">
        <v>44652</v>
      </c>
      <c r="R186" s="19">
        <v>44712</v>
      </c>
      <c r="S186" s="1" t="s">
        <v>63</v>
      </c>
      <c r="T186" s="1" t="s">
        <v>64</v>
      </c>
      <c r="U186" s="18">
        <v>0</v>
      </c>
      <c r="V186" s="43" t="s">
        <v>65</v>
      </c>
    </row>
    <row r="187" spans="1:22" ht="156" customHeight="1" x14ac:dyDescent="0.3">
      <c r="A187" s="102"/>
      <c r="B187" s="107">
        <f>SUBTOTAL(103,$C$16:C187)</f>
        <v>172</v>
      </c>
      <c r="C187" s="1" t="s">
        <v>603</v>
      </c>
      <c r="D187" s="1"/>
      <c r="E187" s="1"/>
      <c r="F187" s="15" t="s">
        <v>124</v>
      </c>
      <c r="G187" s="1" t="s">
        <v>365</v>
      </c>
      <c r="H187" s="1" t="s">
        <v>366</v>
      </c>
      <c r="I187" s="112" t="s">
        <v>537</v>
      </c>
      <c r="J187" s="1" t="s">
        <v>74</v>
      </c>
      <c r="K187" s="39" t="s">
        <v>60</v>
      </c>
      <c r="L187" s="1" t="s">
        <v>61</v>
      </c>
      <c r="M187" s="17">
        <v>1</v>
      </c>
      <c r="N187" s="17">
        <v>45000000000</v>
      </c>
      <c r="O187" s="1" t="s">
        <v>62</v>
      </c>
      <c r="P187" s="18">
        <v>458030.46</v>
      </c>
      <c r="Q187" s="19">
        <v>44652</v>
      </c>
      <c r="R187" s="19">
        <v>44711</v>
      </c>
      <c r="S187" s="1" t="s">
        <v>63</v>
      </c>
      <c r="T187" s="1" t="s">
        <v>65</v>
      </c>
      <c r="U187" s="18">
        <v>0</v>
      </c>
      <c r="V187" s="43" t="s">
        <v>65</v>
      </c>
    </row>
    <row r="188" spans="1:22" ht="156" customHeight="1" x14ac:dyDescent="0.3">
      <c r="A188" s="102"/>
      <c r="B188" s="107">
        <f>SUBTOTAL(103,$C$16:C188)</f>
        <v>173</v>
      </c>
      <c r="C188" s="1" t="s">
        <v>655</v>
      </c>
      <c r="D188" s="1"/>
      <c r="E188" s="1" t="s">
        <v>251</v>
      </c>
      <c r="F188" s="15" t="s">
        <v>124</v>
      </c>
      <c r="G188" s="1" t="s">
        <v>634</v>
      </c>
      <c r="H188" s="1" t="s">
        <v>635</v>
      </c>
      <c r="I188" s="112" t="s">
        <v>637</v>
      </c>
      <c r="J188" s="1" t="s">
        <v>165</v>
      </c>
      <c r="K188" s="39" t="s">
        <v>636</v>
      </c>
      <c r="L188" s="1" t="s">
        <v>170</v>
      </c>
      <c r="M188" s="17">
        <v>63.77</v>
      </c>
      <c r="N188" s="17">
        <v>28000000000</v>
      </c>
      <c r="O188" s="1" t="s">
        <v>246</v>
      </c>
      <c r="P188" s="18">
        <v>69727460750</v>
      </c>
      <c r="Q188" s="19">
        <v>44652</v>
      </c>
      <c r="R188" s="19">
        <v>48944</v>
      </c>
      <c r="S188" s="1" t="s">
        <v>123</v>
      </c>
      <c r="T188" s="1" t="s">
        <v>64</v>
      </c>
      <c r="U188" s="18">
        <v>44127460750</v>
      </c>
      <c r="V188" s="43" t="s">
        <v>477</v>
      </c>
    </row>
    <row r="189" spans="1:22" s="92" customFormat="1" ht="189.75" customHeight="1" x14ac:dyDescent="0.3">
      <c r="A189" s="103"/>
      <c r="B189" s="107">
        <f>SUBTOTAL(103,$C$16:C189)</f>
        <v>174</v>
      </c>
      <c r="C189" s="84" t="s">
        <v>656</v>
      </c>
      <c r="D189" s="84"/>
      <c r="E189" s="84" t="s">
        <v>251</v>
      </c>
      <c r="F189" s="15" t="s">
        <v>124</v>
      </c>
      <c r="G189" s="84" t="s">
        <v>202</v>
      </c>
      <c r="H189" s="84" t="s">
        <v>664</v>
      </c>
      <c r="I189" s="113" t="s">
        <v>638</v>
      </c>
      <c r="J189" s="1" t="s">
        <v>165</v>
      </c>
      <c r="K189" s="88" t="s">
        <v>60</v>
      </c>
      <c r="L189" s="84" t="s">
        <v>61</v>
      </c>
      <c r="M189" s="85">
        <v>1</v>
      </c>
      <c r="N189" s="17">
        <v>46000000000</v>
      </c>
      <c r="O189" s="1" t="s">
        <v>183</v>
      </c>
      <c r="P189" s="89">
        <v>427830000.25999999</v>
      </c>
      <c r="Q189" s="90">
        <v>44652</v>
      </c>
      <c r="R189" s="90">
        <v>47118</v>
      </c>
      <c r="S189" s="1" t="s">
        <v>142</v>
      </c>
      <c r="T189" s="1" t="s">
        <v>64</v>
      </c>
      <c r="U189" s="89">
        <v>427830000.25999999</v>
      </c>
      <c r="V189" s="43" t="s">
        <v>477</v>
      </c>
    </row>
    <row r="190" spans="1:22" s="92" customFormat="1" ht="156" customHeight="1" x14ac:dyDescent="0.3">
      <c r="A190" s="103"/>
      <c r="B190" s="107">
        <f>SUBTOTAL(103,$C$16:C190)</f>
        <v>175</v>
      </c>
      <c r="C190" s="84" t="s">
        <v>657</v>
      </c>
      <c r="D190" s="84"/>
      <c r="E190" s="84" t="s">
        <v>251</v>
      </c>
      <c r="F190" s="15" t="s">
        <v>124</v>
      </c>
      <c r="G190" s="84" t="s">
        <v>242</v>
      </c>
      <c r="H190" s="84" t="s">
        <v>243</v>
      </c>
      <c r="I190" s="113" t="s">
        <v>639</v>
      </c>
      <c r="J190" s="1" t="s">
        <v>165</v>
      </c>
      <c r="K190" s="88" t="s">
        <v>60</v>
      </c>
      <c r="L190" s="84" t="s">
        <v>61</v>
      </c>
      <c r="M190" s="85">
        <v>1</v>
      </c>
      <c r="N190" s="17">
        <v>46000000000</v>
      </c>
      <c r="O190" s="1" t="s">
        <v>183</v>
      </c>
      <c r="P190" s="89">
        <v>77359340</v>
      </c>
      <c r="Q190" s="90">
        <v>44652</v>
      </c>
      <c r="R190" s="90">
        <v>45077</v>
      </c>
      <c r="S190" s="1" t="s">
        <v>142</v>
      </c>
      <c r="T190" s="1" t="s">
        <v>64</v>
      </c>
      <c r="U190" s="89">
        <v>77359340</v>
      </c>
      <c r="V190" s="43" t="s">
        <v>477</v>
      </c>
    </row>
    <row r="191" spans="1:22" s="92" customFormat="1" ht="156" customHeight="1" x14ac:dyDescent="0.3">
      <c r="A191" s="103"/>
      <c r="B191" s="107">
        <f>SUBTOTAL(103,$C$16:C191)</f>
        <v>176</v>
      </c>
      <c r="C191" s="84" t="s">
        <v>658</v>
      </c>
      <c r="D191" s="84"/>
      <c r="E191" s="84" t="s">
        <v>251</v>
      </c>
      <c r="F191" s="15" t="s">
        <v>124</v>
      </c>
      <c r="G191" s="84" t="s">
        <v>242</v>
      </c>
      <c r="H191" s="84" t="s">
        <v>243</v>
      </c>
      <c r="I191" s="113" t="s">
        <v>640</v>
      </c>
      <c r="J191" s="1" t="s">
        <v>165</v>
      </c>
      <c r="K191" s="88" t="s">
        <v>60</v>
      </c>
      <c r="L191" s="84" t="s">
        <v>61</v>
      </c>
      <c r="M191" s="85">
        <v>1</v>
      </c>
      <c r="N191" s="17">
        <v>46000000000</v>
      </c>
      <c r="O191" s="1" t="s">
        <v>183</v>
      </c>
      <c r="P191" s="89">
        <v>8858140</v>
      </c>
      <c r="Q191" s="90">
        <v>44652</v>
      </c>
      <c r="R191" s="90">
        <v>44926</v>
      </c>
      <c r="S191" s="42" t="s">
        <v>142</v>
      </c>
      <c r="T191" s="1" t="s">
        <v>64</v>
      </c>
      <c r="U191" s="89">
        <v>8858140</v>
      </c>
      <c r="V191" s="43" t="s">
        <v>477</v>
      </c>
    </row>
    <row r="192" spans="1:22" s="92" customFormat="1" ht="156" customHeight="1" x14ac:dyDescent="0.3">
      <c r="A192" s="103"/>
      <c r="B192" s="107">
        <f>SUBTOTAL(103,$C$16:C192)</f>
        <v>177</v>
      </c>
      <c r="C192" s="84" t="s">
        <v>714</v>
      </c>
      <c r="D192" s="84"/>
      <c r="E192" s="84" t="s">
        <v>251</v>
      </c>
      <c r="F192" s="15" t="s">
        <v>124</v>
      </c>
      <c r="G192" s="84" t="s">
        <v>163</v>
      </c>
      <c r="H192" s="84" t="s">
        <v>550</v>
      </c>
      <c r="I192" s="113" t="s">
        <v>682</v>
      </c>
      <c r="J192" s="1" t="s">
        <v>165</v>
      </c>
      <c r="K192" s="88" t="s">
        <v>60</v>
      </c>
      <c r="L192" s="84" t="s">
        <v>61</v>
      </c>
      <c r="M192" s="85">
        <v>1</v>
      </c>
      <c r="N192" s="17">
        <v>28000000000</v>
      </c>
      <c r="O192" s="1" t="s">
        <v>246</v>
      </c>
      <c r="P192" s="89">
        <v>138103860</v>
      </c>
      <c r="Q192" s="90">
        <v>44652</v>
      </c>
      <c r="R192" s="90">
        <v>45869</v>
      </c>
      <c r="S192" s="1" t="s">
        <v>63</v>
      </c>
      <c r="T192" s="1" t="s">
        <v>64</v>
      </c>
      <c r="U192" s="89">
        <v>138103860</v>
      </c>
      <c r="V192" s="43" t="s">
        <v>477</v>
      </c>
    </row>
    <row r="193" spans="1:22" ht="115.5" customHeight="1" x14ac:dyDescent="0.3">
      <c r="A193" s="102"/>
      <c r="B193" s="107">
        <f>SUBTOTAL(103,$C$16:C193)</f>
        <v>178</v>
      </c>
      <c r="C193" s="1" t="s">
        <v>259</v>
      </c>
      <c r="D193" s="1"/>
      <c r="E193" s="1"/>
      <c r="F193" s="15" t="s">
        <v>127</v>
      </c>
      <c r="G193" s="1" t="s">
        <v>115</v>
      </c>
      <c r="H193" s="1" t="s">
        <v>116</v>
      </c>
      <c r="I193" s="16" t="s">
        <v>137</v>
      </c>
      <c r="J193" s="1" t="s">
        <v>74</v>
      </c>
      <c r="K193" s="39" t="s">
        <v>60</v>
      </c>
      <c r="L193" s="1" t="s">
        <v>61</v>
      </c>
      <c r="M193" s="17">
        <v>1</v>
      </c>
      <c r="N193" s="17">
        <v>40000000000</v>
      </c>
      <c r="O193" s="1" t="s">
        <v>138</v>
      </c>
      <c r="P193" s="18">
        <v>15000000</v>
      </c>
      <c r="Q193" s="19">
        <v>44682</v>
      </c>
      <c r="R193" s="19">
        <v>44773</v>
      </c>
      <c r="S193" s="1" t="s">
        <v>63</v>
      </c>
      <c r="T193" s="1" t="s">
        <v>64</v>
      </c>
      <c r="U193" s="40">
        <v>0</v>
      </c>
      <c r="V193" s="43" t="s">
        <v>65</v>
      </c>
    </row>
    <row r="194" spans="1:22" ht="181.5" customHeight="1" x14ac:dyDescent="0.3">
      <c r="A194" s="102"/>
      <c r="B194" s="107">
        <f>SUBTOTAL(103,$C$16:C194)</f>
        <v>179</v>
      </c>
      <c r="C194" s="1" t="s">
        <v>290</v>
      </c>
      <c r="D194" s="1"/>
      <c r="E194" s="1"/>
      <c r="F194" s="15" t="s">
        <v>127</v>
      </c>
      <c r="G194" s="1" t="s">
        <v>154</v>
      </c>
      <c r="H194" s="1" t="s">
        <v>155</v>
      </c>
      <c r="I194" s="16" t="s">
        <v>156</v>
      </c>
      <c r="J194" s="1" t="s">
        <v>74</v>
      </c>
      <c r="K194" s="39" t="s">
        <v>75</v>
      </c>
      <c r="L194" s="1" t="s">
        <v>76</v>
      </c>
      <c r="M194" s="17">
        <v>1</v>
      </c>
      <c r="N194" s="17">
        <v>45000000000</v>
      </c>
      <c r="O194" s="1" t="s">
        <v>62</v>
      </c>
      <c r="P194" s="18">
        <v>499200</v>
      </c>
      <c r="Q194" s="19">
        <v>44682</v>
      </c>
      <c r="R194" s="19">
        <v>45046</v>
      </c>
      <c r="S194" s="1" t="s">
        <v>63</v>
      </c>
      <c r="T194" s="1" t="s">
        <v>64</v>
      </c>
      <c r="U194" s="40">
        <v>0</v>
      </c>
      <c r="V194" s="43" t="s">
        <v>65</v>
      </c>
    </row>
    <row r="195" spans="1:22" ht="141.75" customHeight="1" x14ac:dyDescent="0.3">
      <c r="A195" s="102"/>
      <c r="B195" s="107">
        <f>SUBTOTAL(103,$C$16:C195)</f>
        <v>180</v>
      </c>
      <c r="C195" s="1" t="s">
        <v>332</v>
      </c>
      <c r="D195" s="1"/>
      <c r="E195" s="1" t="s">
        <v>36</v>
      </c>
      <c r="F195" s="15" t="s">
        <v>127</v>
      </c>
      <c r="G195" s="1" t="s">
        <v>163</v>
      </c>
      <c r="H195" s="1" t="s">
        <v>164</v>
      </c>
      <c r="I195" s="16" t="s">
        <v>665</v>
      </c>
      <c r="J195" s="1" t="s">
        <v>165</v>
      </c>
      <c r="K195" s="39" t="s">
        <v>60</v>
      </c>
      <c r="L195" s="1" t="s">
        <v>61</v>
      </c>
      <c r="M195" s="17">
        <v>1</v>
      </c>
      <c r="N195" s="1" t="s">
        <v>166</v>
      </c>
      <c r="O195" s="1" t="s">
        <v>167</v>
      </c>
      <c r="P195" s="18">
        <v>3028000</v>
      </c>
      <c r="Q195" s="19">
        <v>44682</v>
      </c>
      <c r="R195" s="19">
        <v>44958</v>
      </c>
      <c r="S195" s="1" t="s">
        <v>142</v>
      </c>
      <c r="T195" s="1" t="s">
        <v>64</v>
      </c>
      <c r="U195" s="40">
        <v>0</v>
      </c>
      <c r="V195" s="43" t="s">
        <v>65</v>
      </c>
    </row>
    <row r="196" spans="1:22" ht="141.75" customHeight="1" x14ac:dyDescent="0.3">
      <c r="A196" s="102"/>
      <c r="B196" s="107">
        <f>SUBTOTAL(103,$C$16:C196)</f>
        <v>181</v>
      </c>
      <c r="C196" s="1" t="s">
        <v>592</v>
      </c>
      <c r="D196" s="1"/>
      <c r="E196" s="1" t="s">
        <v>36</v>
      </c>
      <c r="F196" s="15" t="s">
        <v>127</v>
      </c>
      <c r="G196" s="1" t="s">
        <v>179</v>
      </c>
      <c r="H196" s="1" t="s">
        <v>180</v>
      </c>
      <c r="I196" s="16" t="s">
        <v>572</v>
      </c>
      <c r="J196" s="1" t="s">
        <v>74</v>
      </c>
      <c r="K196" s="39" t="s">
        <v>60</v>
      </c>
      <c r="L196" s="1" t="s">
        <v>61</v>
      </c>
      <c r="M196" s="17">
        <v>1</v>
      </c>
      <c r="N196" s="1">
        <v>6000000000</v>
      </c>
      <c r="O196" s="1" t="s">
        <v>176</v>
      </c>
      <c r="P196" s="18">
        <v>101400040</v>
      </c>
      <c r="Q196" s="19">
        <v>44682</v>
      </c>
      <c r="R196" s="19">
        <v>46752</v>
      </c>
      <c r="S196" s="42" t="s">
        <v>142</v>
      </c>
      <c r="T196" s="1" t="s">
        <v>64</v>
      </c>
      <c r="U196" s="40">
        <v>0</v>
      </c>
      <c r="V196" s="43" t="s">
        <v>65</v>
      </c>
    </row>
    <row r="197" spans="1:22" ht="141.75" customHeight="1" x14ac:dyDescent="0.3">
      <c r="A197" s="102"/>
      <c r="B197" s="107">
        <f>SUBTOTAL(103,$C$16:C197)</f>
        <v>182</v>
      </c>
      <c r="C197" s="1" t="s">
        <v>671</v>
      </c>
      <c r="D197" s="1"/>
      <c r="E197" s="1"/>
      <c r="F197" s="15" t="s">
        <v>127</v>
      </c>
      <c r="G197" s="1" t="s">
        <v>538</v>
      </c>
      <c r="H197" s="1" t="s">
        <v>539</v>
      </c>
      <c r="I197" s="16" t="s">
        <v>666</v>
      </c>
      <c r="J197" s="1" t="s">
        <v>74</v>
      </c>
      <c r="K197" s="39" t="s">
        <v>60</v>
      </c>
      <c r="L197" s="1" t="s">
        <v>61</v>
      </c>
      <c r="M197" s="17">
        <v>1</v>
      </c>
      <c r="N197" s="1" t="s">
        <v>234</v>
      </c>
      <c r="O197" s="1" t="s">
        <v>235</v>
      </c>
      <c r="P197" s="18">
        <v>8000000</v>
      </c>
      <c r="Q197" s="19">
        <v>44682</v>
      </c>
      <c r="R197" s="19">
        <v>46752</v>
      </c>
      <c r="S197" s="1" t="s">
        <v>63</v>
      </c>
      <c r="T197" s="1" t="s">
        <v>65</v>
      </c>
      <c r="U197" s="40">
        <v>0</v>
      </c>
      <c r="V197" s="43" t="s">
        <v>65</v>
      </c>
    </row>
    <row r="198" spans="1:22" ht="151.5" customHeight="1" x14ac:dyDescent="0.3">
      <c r="A198" s="102"/>
      <c r="B198" s="107">
        <f>SUBTOTAL(103,$C$16:C198)</f>
        <v>183</v>
      </c>
      <c r="C198" s="1" t="s">
        <v>342</v>
      </c>
      <c r="D198" s="1"/>
      <c r="E198" s="1" t="s">
        <v>36</v>
      </c>
      <c r="F198" s="15" t="s">
        <v>127</v>
      </c>
      <c r="G198" s="1" t="s">
        <v>168</v>
      </c>
      <c r="H198" s="1" t="s">
        <v>169</v>
      </c>
      <c r="I198" s="16" t="s">
        <v>239</v>
      </c>
      <c r="J198" s="1" t="s">
        <v>165</v>
      </c>
      <c r="K198" s="39" t="s">
        <v>60</v>
      </c>
      <c r="L198" s="1" t="s">
        <v>61</v>
      </c>
      <c r="M198" s="17">
        <v>1</v>
      </c>
      <c r="N198" s="1" t="s">
        <v>240</v>
      </c>
      <c r="O198" s="1" t="s">
        <v>241</v>
      </c>
      <c r="P198" s="18">
        <v>500000000</v>
      </c>
      <c r="Q198" s="19">
        <v>44682</v>
      </c>
      <c r="R198" s="19">
        <v>46964</v>
      </c>
      <c r="S198" s="1" t="s">
        <v>142</v>
      </c>
      <c r="T198" s="1" t="s">
        <v>64</v>
      </c>
      <c r="U198" s="40">
        <v>0</v>
      </c>
      <c r="V198" s="43" t="s">
        <v>65</v>
      </c>
    </row>
    <row r="199" spans="1:22" ht="156.75" customHeight="1" x14ac:dyDescent="0.3">
      <c r="A199" s="102"/>
      <c r="B199" s="107">
        <f>SUBTOTAL(103,$C$16:C199)</f>
        <v>184</v>
      </c>
      <c r="C199" s="1" t="s">
        <v>672</v>
      </c>
      <c r="D199" s="1"/>
      <c r="E199" s="1"/>
      <c r="F199" s="15" t="s">
        <v>127</v>
      </c>
      <c r="G199" s="1" t="s">
        <v>202</v>
      </c>
      <c r="H199" s="1" t="s">
        <v>203</v>
      </c>
      <c r="I199" s="16" t="s">
        <v>668</v>
      </c>
      <c r="J199" s="1" t="s">
        <v>165</v>
      </c>
      <c r="K199" s="39" t="s">
        <v>60</v>
      </c>
      <c r="L199" s="1" t="s">
        <v>61</v>
      </c>
      <c r="M199" s="17">
        <v>1</v>
      </c>
      <c r="N199" s="1" t="s">
        <v>185</v>
      </c>
      <c r="O199" s="1" t="s">
        <v>186</v>
      </c>
      <c r="P199" s="18">
        <v>69500000</v>
      </c>
      <c r="Q199" s="19">
        <v>44682</v>
      </c>
      <c r="R199" s="19">
        <v>47483</v>
      </c>
      <c r="S199" s="1" t="s">
        <v>142</v>
      </c>
      <c r="T199" s="1" t="s">
        <v>64</v>
      </c>
      <c r="U199" s="18">
        <v>69500000</v>
      </c>
      <c r="V199" s="43" t="s">
        <v>103</v>
      </c>
    </row>
    <row r="200" spans="1:22" ht="160.5" customHeight="1" x14ac:dyDescent="0.3">
      <c r="A200" s="102"/>
      <c r="B200" s="107">
        <f>SUBTOTAL(103,$C$16:C200)</f>
        <v>185</v>
      </c>
      <c r="C200" s="1" t="s">
        <v>673</v>
      </c>
      <c r="D200" s="1"/>
      <c r="E200" s="1"/>
      <c r="F200" s="15" t="s">
        <v>127</v>
      </c>
      <c r="G200" s="1" t="s">
        <v>202</v>
      </c>
      <c r="H200" s="1" t="s">
        <v>203</v>
      </c>
      <c r="I200" s="16" t="s">
        <v>667</v>
      </c>
      <c r="J200" s="1" t="s">
        <v>165</v>
      </c>
      <c r="K200" s="39" t="s">
        <v>60</v>
      </c>
      <c r="L200" s="1" t="s">
        <v>61</v>
      </c>
      <c r="M200" s="17">
        <v>1</v>
      </c>
      <c r="N200" s="1" t="s">
        <v>166</v>
      </c>
      <c r="O200" s="1" t="s">
        <v>167</v>
      </c>
      <c r="P200" s="18">
        <v>356000000</v>
      </c>
      <c r="Q200" s="19">
        <v>44682</v>
      </c>
      <c r="R200" s="19">
        <v>47483</v>
      </c>
      <c r="S200" s="42" t="s">
        <v>142</v>
      </c>
      <c r="T200" s="1" t="s">
        <v>64</v>
      </c>
      <c r="U200" s="18">
        <v>356000000</v>
      </c>
      <c r="V200" s="43" t="s">
        <v>103</v>
      </c>
    </row>
    <row r="201" spans="1:22" ht="160.5" customHeight="1" x14ac:dyDescent="0.3">
      <c r="A201" s="102"/>
      <c r="B201" s="107">
        <f>SUBTOTAL(103,$C$16:C201)</f>
        <v>186</v>
      </c>
      <c r="C201" s="1" t="s">
        <v>745</v>
      </c>
      <c r="D201" s="1"/>
      <c r="E201" s="1"/>
      <c r="F201" s="15" t="s">
        <v>127</v>
      </c>
      <c r="G201" s="1" t="s">
        <v>168</v>
      </c>
      <c r="H201" s="1" t="s">
        <v>169</v>
      </c>
      <c r="I201" s="16" t="s">
        <v>730</v>
      </c>
      <c r="J201" s="1" t="s">
        <v>165</v>
      </c>
      <c r="K201" s="39" t="s">
        <v>60</v>
      </c>
      <c r="L201" s="1" t="s">
        <v>61</v>
      </c>
      <c r="M201" s="17">
        <v>1</v>
      </c>
      <c r="N201" s="1" t="s">
        <v>166</v>
      </c>
      <c r="O201" s="1" t="s">
        <v>167</v>
      </c>
      <c r="P201" s="18">
        <v>95000000</v>
      </c>
      <c r="Q201" s="19">
        <v>44682</v>
      </c>
      <c r="R201" s="19">
        <v>47422</v>
      </c>
      <c r="S201" s="1" t="s">
        <v>63</v>
      </c>
      <c r="T201" s="1" t="s">
        <v>64</v>
      </c>
      <c r="U201" s="18">
        <v>0</v>
      </c>
      <c r="V201" s="43" t="s">
        <v>65</v>
      </c>
    </row>
    <row r="202" spans="1:22" ht="166.5" customHeight="1" x14ac:dyDescent="0.3">
      <c r="A202" s="102"/>
      <c r="B202" s="107">
        <f>SUBTOTAL(103,$C$16:C202)</f>
        <v>187</v>
      </c>
      <c r="C202" s="1" t="s">
        <v>659</v>
      </c>
      <c r="D202" s="1"/>
      <c r="E202" s="1" t="s">
        <v>251</v>
      </c>
      <c r="F202" s="15" t="s">
        <v>127</v>
      </c>
      <c r="G202" s="1" t="s">
        <v>242</v>
      </c>
      <c r="H202" s="1" t="s">
        <v>243</v>
      </c>
      <c r="I202" s="16" t="s">
        <v>641</v>
      </c>
      <c r="J202" s="1" t="s">
        <v>165</v>
      </c>
      <c r="K202" s="39" t="s">
        <v>60</v>
      </c>
      <c r="L202" s="1" t="s">
        <v>61</v>
      </c>
      <c r="M202" s="17">
        <v>1</v>
      </c>
      <c r="N202" s="1" t="s">
        <v>204</v>
      </c>
      <c r="O202" s="1" t="s">
        <v>183</v>
      </c>
      <c r="P202" s="18">
        <v>2206830</v>
      </c>
      <c r="Q202" s="19">
        <v>44682</v>
      </c>
      <c r="R202" s="19">
        <v>45291</v>
      </c>
      <c r="S202" s="1" t="s">
        <v>142</v>
      </c>
      <c r="T202" s="1" t="s">
        <v>64</v>
      </c>
      <c r="U202" s="40">
        <f t="shared" ref="U202:U207" si="0">P202</f>
        <v>2206830</v>
      </c>
      <c r="V202" s="43" t="s">
        <v>477</v>
      </c>
    </row>
    <row r="203" spans="1:22" ht="141.75" customHeight="1" x14ac:dyDescent="0.3">
      <c r="A203" s="102"/>
      <c r="B203" s="107">
        <f>SUBTOTAL(103,$C$16:C203)</f>
        <v>188</v>
      </c>
      <c r="C203" s="1" t="s">
        <v>660</v>
      </c>
      <c r="D203" s="1"/>
      <c r="E203" s="1" t="s">
        <v>251</v>
      </c>
      <c r="F203" s="15" t="s">
        <v>127</v>
      </c>
      <c r="G203" s="1" t="s">
        <v>242</v>
      </c>
      <c r="H203" s="1" t="s">
        <v>243</v>
      </c>
      <c r="I203" s="16" t="s">
        <v>642</v>
      </c>
      <c r="J203" s="1" t="s">
        <v>165</v>
      </c>
      <c r="K203" s="39" t="s">
        <v>60</v>
      </c>
      <c r="L203" s="1" t="s">
        <v>61</v>
      </c>
      <c r="M203" s="17">
        <v>1</v>
      </c>
      <c r="N203" s="1" t="s">
        <v>204</v>
      </c>
      <c r="O203" s="1" t="s">
        <v>183</v>
      </c>
      <c r="P203" s="18">
        <v>6308190</v>
      </c>
      <c r="Q203" s="19">
        <v>44682</v>
      </c>
      <c r="R203" s="19">
        <v>44926</v>
      </c>
      <c r="S203" s="42" t="s">
        <v>142</v>
      </c>
      <c r="T203" s="1" t="s">
        <v>64</v>
      </c>
      <c r="U203" s="40">
        <f t="shared" si="0"/>
        <v>6308190</v>
      </c>
      <c r="V203" s="43" t="s">
        <v>477</v>
      </c>
    </row>
    <row r="204" spans="1:22" ht="141.75" customHeight="1" x14ac:dyDescent="0.3">
      <c r="A204" s="102"/>
      <c r="B204" s="107">
        <f>SUBTOTAL(103,$C$16:C204)</f>
        <v>189</v>
      </c>
      <c r="C204" s="1" t="s">
        <v>662</v>
      </c>
      <c r="D204" s="83"/>
      <c r="E204" s="83"/>
      <c r="F204" s="15" t="s">
        <v>127</v>
      </c>
      <c r="G204" s="1" t="s">
        <v>163</v>
      </c>
      <c r="H204" s="1" t="s">
        <v>550</v>
      </c>
      <c r="I204" s="16" t="s">
        <v>646</v>
      </c>
      <c r="J204" s="1" t="s">
        <v>165</v>
      </c>
      <c r="K204" s="39" t="s">
        <v>60</v>
      </c>
      <c r="L204" s="1" t="s">
        <v>61</v>
      </c>
      <c r="M204" s="17">
        <v>1</v>
      </c>
      <c r="N204" s="1" t="s">
        <v>204</v>
      </c>
      <c r="O204" s="1" t="s">
        <v>183</v>
      </c>
      <c r="P204" s="18">
        <v>8701200</v>
      </c>
      <c r="Q204" s="19">
        <v>44682</v>
      </c>
      <c r="R204" s="19">
        <v>45838</v>
      </c>
      <c r="S204" s="1" t="s">
        <v>63</v>
      </c>
      <c r="T204" s="1" t="s">
        <v>64</v>
      </c>
      <c r="U204" s="40">
        <f>P204</f>
        <v>8701200</v>
      </c>
      <c r="V204" s="43" t="s">
        <v>477</v>
      </c>
    </row>
    <row r="205" spans="1:22" ht="179.25" customHeight="1" x14ac:dyDescent="0.3">
      <c r="A205" s="102"/>
      <c r="B205" s="107">
        <f>SUBTOTAL(103,$C$16:C205)</f>
        <v>190</v>
      </c>
      <c r="C205" s="1" t="s">
        <v>661</v>
      </c>
      <c r="D205" s="1"/>
      <c r="E205" s="1" t="s">
        <v>251</v>
      </c>
      <c r="F205" s="15" t="s">
        <v>127</v>
      </c>
      <c r="G205" s="1" t="s">
        <v>202</v>
      </c>
      <c r="H205" s="1" t="s">
        <v>664</v>
      </c>
      <c r="I205" s="16" t="s">
        <v>643</v>
      </c>
      <c r="J205" s="1" t="s">
        <v>165</v>
      </c>
      <c r="K205" s="39" t="s">
        <v>60</v>
      </c>
      <c r="L205" s="1" t="s">
        <v>61</v>
      </c>
      <c r="M205" s="17">
        <v>1</v>
      </c>
      <c r="N205" s="1" t="s">
        <v>204</v>
      </c>
      <c r="O205" s="1" t="s">
        <v>183</v>
      </c>
      <c r="P205" s="18">
        <v>459253530</v>
      </c>
      <c r="Q205" s="19">
        <v>44682</v>
      </c>
      <c r="R205" s="19">
        <v>47664</v>
      </c>
      <c r="S205" s="42" t="s">
        <v>142</v>
      </c>
      <c r="T205" s="1" t="s">
        <v>64</v>
      </c>
      <c r="U205" s="40">
        <f t="shared" si="0"/>
        <v>459253530</v>
      </c>
      <c r="V205" s="43" t="s">
        <v>477</v>
      </c>
    </row>
    <row r="206" spans="1:22" ht="179.25" customHeight="1" x14ac:dyDescent="0.3">
      <c r="A206" s="102"/>
      <c r="B206" s="107">
        <f>SUBTOTAL(103,$C$16:C206)</f>
        <v>191</v>
      </c>
      <c r="C206" s="1" t="s">
        <v>746</v>
      </c>
      <c r="D206" s="1"/>
      <c r="E206" s="1"/>
      <c r="F206" s="15" t="s">
        <v>127</v>
      </c>
      <c r="G206" s="1" t="s">
        <v>163</v>
      </c>
      <c r="H206" s="1" t="s">
        <v>550</v>
      </c>
      <c r="I206" s="16" t="s">
        <v>732</v>
      </c>
      <c r="J206" s="1" t="s">
        <v>165</v>
      </c>
      <c r="K206" s="39" t="s">
        <v>60</v>
      </c>
      <c r="L206" s="1" t="s">
        <v>61</v>
      </c>
      <c r="M206" s="17">
        <v>1</v>
      </c>
      <c r="N206" s="1" t="s">
        <v>204</v>
      </c>
      <c r="O206" s="1" t="s">
        <v>183</v>
      </c>
      <c r="P206" s="18">
        <v>20483170</v>
      </c>
      <c r="Q206" s="19">
        <v>44682</v>
      </c>
      <c r="R206" s="19">
        <v>45657</v>
      </c>
      <c r="S206" s="1" t="s">
        <v>63</v>
      </c>
      <c r="T206" s="1" t="s">
        <v>64</v>
      </c>
      <c r="U206" s="40">
        <f t="shared" si="0"/>
        <v>20483170</v>
      </c>
      <c r="V206" s="43" t="s">
        <v>477</v>
      </c>
    </row>
    <row r="207" spans="1:22" ht="179.25" customHeight="1" x14ac:dyDescent="0.3">
      <c r="A207" s="102"/>
      <c r="B207" s="107">
        <f>SUBTOTAL(103,$C$16:C207)</f>
        <v>192</v>
      </c>
      <c r="C207" s="1" t="s">
        <v>749</v>
      </c>
      <c r="D207" s="1"/>
      <c r="E207" s="1" t="s">
        <v>251</v>
      </c>
      <c r="F207" s="15" t="s">
        <v>127</v>
      </c>
      <c r="G207" s="1" t="s">
        <v>163</v>
      </c>
      <c r="H207" s="1" t="s">
        <v>550</v>
      </c>
      <c r="I207" s="16" t="s">
        <v>748</v>
      </c>
      <c r="J207" s="1" t="s">
        <v>165</v>
      </c>
      <c r="K207" s="39" t="s">
        <v>60</v>
      </c>
      <c r="L207" s="1" t="s">
        <v>61</v>
      </c>
      <c r="M207" s="17">
        <v>1</v>
      </c>
      <c r="N207" s="1" t="s">
        <v>204</v>
      </c>
      <c r="O207" s="1" t="s">
        <v>183</v>
      </c>
      <c r="P207" s="18">
        <v>2736690</v>
      </c>
      <c r="Q207" s="19">
        <v>44682</v>
      </c>
      <c r="R207" s="19">
        <v>45291</v>
      </c>
      <c r="S207" s="1" t="s">
        <v>63</v>
      </c>
      <c r="T207" s="1" t="s">
        <v>64</v>
      </c>
      <c r="U207" s="40">
        <f t="shared" si="0"/>
        <v>2736690</v>
      </c>
      <c r="V207" s="43" t="s">
        <v>477</v>
      </c>
    </row>
    <row r="208" spans="1:22" ht="179.25" customHeight="1" x14ac:dyDescent="0.3">
      <c r="A208" s="102"/>
      <c r="B208" s="107">
        <f>SUBTOTAL(103,$C$16:C208)</f>
        <v>193</v>
      </c>
      <c r="C208" s="45">
        <v>616</v>
      </c>
      <c r="D208" s="45"/>
      <c r="E208" s="45">
        <v>1</v>
      </c>
      <c r="F208" s="15" t="s">
        <v>127</v>
      </c>
      <c r="G208" s="45" t="s">
        <v>168</v>
      </c>
      <c r="H208" s="45" t="s">
        <v>169</v>
      </c>
      <c r="I208" s="97" t="s">
        <v>645</v>
      </c>
      <c r="J208" s="1" t="s">
        <v>165</v>
      </c>
      <c r="K208" s="39" t="s">
        <v>60</v>
      </c>
      <c r="L208" s="1" t="s">
        <v>61</v>
      </c>
      <c r="M208" s="17">
        <v>1</v>
      </c>
      <c r="N208" s="1" t="s">
        <v>204</v>
      </c>
      <c r="O208" s="1" t="s">
        <v>183</v>
      </c>
      <c r="P208" s="47">
        <v>123166130</v>
      </c>
      <c r="Q208" s="48">
        <v>44682</v>
      </c>
      <c r="R208" s="48">
        <v>48760</v>
      </c>
      <c r="S208" s="1" t="s">
        <v>142</v>
      </c>
      <c r="T208" s="1" t="s">
        <v>64</v>
      </c>
      <c r="U208" s="40">
        <v>123166130</v>
      </c>
      <c r="V208" s="43" t="s">
        <v>477</v>
      </c>
    </row>
    <row r="209" spans="1:22" ht="179.25" customHeight="1" x14ac:dyDescent="0.3">
      <c r="A209" s="102"/>
      <c r="B209" s="107">
        <f>SUBTOTAL(103,$C$16:C209)</f>
        <v>194</v>
      </c>
      <c r="C209" s="45">
        <v>665</v>
      </c>
      <c r="D209" s="45"/>
      <c r="E209" s="45"/>
      <c r="F209" s="15" t="s">
        <v>127</v>
      </c>
      <c r="G209" s="17" t="s">
        <v>634</v>
      </c>
      <c r="H209" s="17" t="s">
        <v>635</v>
      </c>
      <c r="I209" s="97" t="s">
        <v>633</v>
      </c>
      <c r="J209" s="1" t="s">
        <v>165</v>
      </c>
      <c r="K209" s="39" t="s">
        <v>636</v>
      </c>
      <c r="L209" s="1" t="s">
        <v>170</v>
      </c>
      <c r="M209" s="17">
        <v>4.1550000000000002</v>
      </c>
      <c r="N209" s="1" t="s">
        <v>204</v>
      </c>
      <c r="O209" s="1" t="s">
        <v>183</v>
      </c>
      <c r="P209" s="47">
        <v>4585829330</v>
      </c>
      <c r="Q209" s="48">
        <v>44682</v>
      </c>
      <c r="R209" s="48">
        <v>48579</v>
      </c>
      <c r="S209" s="1" t="s">
        <v>123</v>
      </c>
      <c r="T209" s="1" t="s">
        <v>64</v>
      </c>
      <c r="U209" s="40">
        <v>4585829330</v>
      </c>
      <c r="V209" s="43" t="s">
        <v>477</v>
      </c>
    </row>
    <row r="210" spans="1:22" ht="179.25" customHeight="1" x14ac:dyDescent="0.3">
      <c r="A210" s="102"/>
      <c r="B210" s="107">
        <f>SUBTOTAL(103,$C$16:C210)</f>
        <v>195</v>
      </c>
      <c r="C210" s="1" t="s">
        <v>725</v>
      </c>
      <c r="D210" s="1"/>
      <c r="E210" s="1" t="s">
        <v>251</v>
      </c>
      <c r="F210" s="15" t="s">
        <v>127</v>
      </c>
      <c r="G210" s="1" t="s">
        <v>163</v>
      </c>
      <c r="H210" s="1" t="s">
        <v>210</v>
      </c>
      <c r="I210" s="16" t="s">
        <v>695</v>
      </c>
      <c r="J210" s="1" t="s">
        <v>165</v>
      </c>
      <c r="K210" s="39" t="s">
        <v>60</v>
      </c>
      <c r="L210" s="1" t="s">
        <v>61</v>
      </c>
      <c r="M210" s="17">
        <v>1</v>
      </c>
      <c r="N210" s="1" t="s">
        <v>204</v>
      </c>
      <c r="O210" s="1" t="s">
        <v>183</v>
      </c>
      <c r="P210" s="18">
        <v>95000000</v>
      </c>
      <c r="Q210" s="19">
        <v>44682</v>
      </c>
      <c r="R210" s="19">
        <v>45138</v>
      </c>
      <c r="S210" s="1" t="s">
        <v>142</v>
      </c>
      <c r="T210" s="1" t="s">
        <v>64</v>
      </c>
      <c r="U210" s="40">
        <f>P210</f>
        <v>95000000</v>
      </c>
      <c r="V210" s="43" t="s">
        <v>477</v>
      </c>
    </row>
    <row r="211" spans="1:22" ht="150" customHeight="1" x14ac:dyDescent="0.3">
      <c r="A211" s="102"/>
      <c r="B211" s="107">
        <f>SUBTOTAL(103,$C$16:C211)</f>
        <v>196</v>
      </c>
      <c r="C211" s="1" t="s">
        <v>715</v>
      </c>
      <c r="D211" s="1"/>
      <c r="E211" s="1"/>
      <c r="F211" s="15" t="s">
        <v>127</v>
      </c>
      <c r="G211" s="1" t="s">
        <v>706</v>
      </c>
      <c r="H211" s="1" t="s">
        <v>707</v>
      </c>
      <c r="I211" s="16" t="s">
        <v>708</v>
      </c>
      <c r="J211" s="1" t="s">
        <v>218</v>
      </c>
      <c r="K211" s="39" t="s">
        <v>60</v>
      </c>
      <c r="L211" s="1" t="s">
        <v>61</v>
      </c>
      <c r="M211" s="17">
        <v>1</v>
      </c>
      <c r="N211" s="1" t="s">
        <v>709</v>
      </c>
      <c r="O211" s="1" t="s">
        <v>62</v>
      </c>
      <c r="P211" s="18">
        <v>47000000</v>
      </c>
      <c r="Q211" s="19">
        <v>44682</v>
      </c>
      <c r="R211" s="19">
        <v>45016</v>
      </c>
      <c r="S211" s="42" t="s">
        <v>142</v>
      </c>
      <c r="T211" s="1" t="s">
        <v>64</v>
      </c>
      <c r="U211" s="40">
        <v>0</v>
      </c>
      <c r="V211" s="43" t="s">
        <v>65</v>
      </c>
    </row>
    <row r="212" spans="1:22" ht="150" customHeight="1" x14ac:dyDescent="0.3">
      <c r="A212" s="102"/>
      <c r="B212" s="107">
        <f>SUBTOTAL(103,$C$16:C212)</f>
        <v>197</v>
      </c>
      <c r="C212" s="1" t="s">
        <v>716</v>
      </c>
      <c r="D212" s="1"/>
      <c r="E212" s="1"/>
      <c r="F212" s="15" t="s">
        <v>127</v>
      </c>
      <c r="G212" s="1" t="s">
        <v>78</v>
      </c>
      <c r="H212" s="1" t="s">
        <v>79</v>
      </c>
      <c r="I212" s="16" t="s">
        <v>710</v>
      </c>
      <c r="J212" s="1" t="s">
        <v>74</v>
      </c>
      <c r="K212" s="39" t="s">
        <v>75</v>
      </c>
      <c r="L212" s="1" t="s">
        <v>76</v>
      </c>
      <c r="M212" s="17">
        <v>14</v>
      </c>
      <c r="N212" s="1" t="s">
        <v>709</v>
      </c>
      <c r="O212" s="1" t="s">
        <v>62</v>
      </c>
      <c r="P212" s="18">
        <v>490000</v>
      </c>
      <c r="Q212" s="19">
        <v>44682</v>
      </c>
      <c r="R212" s="19">
        <v>44742</v>
      </c>
      <c r="S212" s="1" t="s">
        <v>63</v>
      </c>
      <c r="T212" s="1" t="s">
        <v>64</v>
      </c>
      <c r="U212" s="40">
        <v>0</v>
      </c>
      <c r="V212" s="43" t="s">
        <v>65</v>
      </c>
    </row>
    <row r="213" spans="1:22" ht="150" customHeight="1" x14ac:dyDescent="0.3">
      <c r="A213" s="102"/>
      <c r="B213" s="107">
        <f>SUBTOTAL(103,$C$16:C213)</f>
        <v>198</v>
      </c>
      <c r="C213" s="1" t="s">
        <v>717</v>
      </c>
      <c r="D213" s="1"/>
      <c r="E213" s="1"/>
      <c r="F213" s="15" t="s">
        <v>127</v>
      </c>
      <c r="G213" s="1" t="s">
        <v>78</v>
      </c>
      <c r="H213" s="1" t="s">
        <v>79</v>
      </c>
      <c r="I213" s="16" t="s">
        <v>711</v>
      </c>
      <c r="J213" s="1" t="s">
        <v>74</v>
      </c>
      <c r="K213" s="39" t="s">
        <v>75</v>
      </c>
      <c r="L213" s="1" t="s">
        <v>76</v>
      </c>
      <c r="M213" s="17">
        <v>2</v>
      </c>
      <c r="N213" s="1" t="s">
        <v>709</v>
      </c>
      <c r="O213" s="1" t="s">
        <v>62</v>
      </c>
      <c r="P213" s="18">
        <v>499000</v>
      </c>
      <c r="Q213" s="19">
        <v>44682</v>
      </c>
      <c r="R213" s="19">
        <v>44742</v>
      </c>
      <c r="S213" s="1" t="s">
        <v>63</v>
      </c>
      <c r="T213" s="1" t="s">
        <v>64</v>
      </c>
      <c r="U213" s="40">
        <v>0</v>
      </c>
      <c r="V213" s="43" t="s">
        <v>65</v>
      </c>
    </row>
    <row r="214" spans="1:22" ht="150" customHeight="1" x14ac:dyDescent="0.3">
      <c r="A214" s="102"/>
      <c r="B214" s="107">
        <f>SUBTOTAL(103,$C$16:C214)</f>
        <v>199</v>
      </c>
      <c r="C214" s="1" t="s">
        <v>718</v>
      </c>
      <c r="D214" s="1"/>
      <c r="E214" s="1"/>
      <c r="F214" s="15" t="s">
        <v>127</v>
      </c>
      <c r="G214" s="1" t="s">
        <v>71</v>
      </c>
      <c r="H214" s="1" t="s">
        <v>81</v>
      </c>
      <c r="I214" s="16" t="s">
        <v>96</v>
      </c>
      <c r="J214" s="1" t="s">
        <v>74</v>
      </c>
      <c r="K214" s="39" t="s">
        <v>75</v>
      </c>
      <c r="L214" s="1" t="s">
        <v>76</v>
      </c>
      <c r="M214" s="17">
        <v>18</v>
      </c>
      <c r="N214" s="1" t="s">
        <v>709</v>
      </c>
      <c r="O214" s="1" t="s">
        <v>62</v>
      </c>
      <c r="P214" s="18">
        <v>365000</v>
      </c>
      <c r="Q214" s="19">
        <v>44682</v>
      </c>
      <c r="R214" s="19">
        <v>44742</v>
      </c>
      <c r="S214" s="1" t="s">
        <v>63</v>
      </c>
      <c r="T214" s="1" t="s">
        <v>64</v>
      </c>
      <c r="U214" s="40">
        <v>0</v>
      </c>
      <c r="V214" s="43" t="s">
        <v>65</v>
      </c>
    </row>
    <row r="215" spans="1:22" ht="150" customHeight="1" x14ac:dyDescent="0.3">
      <c r="A215" s="102"/>
      <c r="B215" s="107">
        <f>SUBTOTAL(103,$C$16:C215)</f>
        <v>200</v>
      </c>
      <c r="C215" s="1" t="s">
        <v>719</v>
      </c>
      <c r="D215" s="1"/>
      <c r="E215" s="1"/>
      <c r="F215" s="15" t="s">
        <v>127</v>
      </c>
      <c r="G215" s="1" t="s">
        <v>71</v>
      </c>
      <c r="H215" s="1" t="s">
        <v>81</v>
      </c>
      <c r="I215" s="16" t="s">
        <v>712</v>
      </c>
      <c r="J215" s="1" t="s">
        <v>74</v>
      </c>
      <c r="K215" s="39" t="s">
        <v>75</v>
      </c>
      <c r="L215" s="1" t="s">
        <v>76</v>
      </c>
      <c r="M215" s="17">
        <v>12</v>
      </c>
      <c r="N215" s="1" t="s">
        <v>709</v>
      </c>
      <c r="O215" s="1" t="s">
        <v>62</v>
      </c>
      <c r="P215" s="18">
        <v>240000</v>
      </c>
      <c r="Q215" s="19">
        <v>44682</v>
      </c>
      <c r="R215" s="19">
        <v>44742</v>
      </c>
      <c r="S215" s="1" t="s">
        <v>63</v>
      </c>
      <c r="T215" s="1" t="s">
        <v>64</v>
      </c>
      <c r="U215" s="40">
        <v>0</v>
      </c>
      <c r="V215" s="43" t="s">
        <v>65</v>
      </c>
    </row>
    <row r="216" spans="1:22" ht="150" customHeight="1" x14ac:dyDescent="0.3">
      <c r="A216" s="102"/>
      <c r="B216" s="107">
        <f>SUBTOTAL(103,$C$16:C216)</f>
        <v>201</v>
      </c>
      <c r="C216" s="1" t="s">
        <v>720</v>
      </c>
      <c r="D216" s="1"/>
      <c r="E216" s="1"/>
      <c r="F216" s="15" t="s">
        <v>127</v>
      </c>
      <c r="G216" s="1" t="s">
        <v>159</v>
      </c>
      <c r="H216" s="1" t="s">
        <v>155</v>
      </c>
      <c r="I216" s="16" t="s">
        <v>713</v>
      </c>
      <c r="J216" s="1" t="s">
        <v>74</v>
      </c>
      <c r="K216" s="39" t="s">
        <v>60</v>
      </c>
      <c r="L216" s="1" t="s">
        <v>61</v>
      </c>
      <c r="M216" s="17">
        <v>1</v>
      </c>
      <c r="N216" s="1" t="s">
        <v>709</v>
      </c>
      <c r="O216" s="1" t="s">
        <v>62</v>
      </c>
      <c r="P216" s="18">
        <v>245000</v>
      </c>
      <c r="Q216" s="19">
        <v>44682</v>
      </c>
      <c r="R216" s="19">
        <v>44742</v>
      </c>
      <c r="S216" s="1" t="s">
        <v>63</v>
      </c>
      <c r="T216" s="1" t="s">
        <v>64</v>
      </c>
      <c r="U216" s="40">
        <v>0</v>
      </c>
      <c r="V216" s="43" t="s">
        <v>65</v>
      </c>
    </row>
    <row r="217" spans="1:22" ht="213.75" customHeight="1" x14ac:dyDescent="0.3">
      <c r="A217" s="102"/>
      <c r="B217" s="107">
        <f>SUBTOTAL(103,$C$16:C217)</f>
        <v>202</v>
      </c>
      <c r="C217" s="1" t="s">
        <v>699</v>
      </c>
      <c r="D217" s="1"/>
      <c r="E217" s="1"/>
      <c r="F217" s="15" t="s">
        <v>127</v>
      </c>
      <c r="G217" s="1" t="s">
        <v>101</v>
      </c>
      <c r="H217" s="1" t="s">
        <v>100</v>
      </c>
      <c r="I217" s="16" t="s">
        <v>687</v>
      </c>
      <c r="J217" s="1" t="s">
        <v>102</v>
      </c>
      <c r="K217" s="39" t="s">
        <v>60</v>
      </c>
      <c r="L217" s="1" t="s">
        <v>61</v>
      </c>
      <c r="M217" s="17">
        <v>1</v>
      </c>
      <c r="N217" s="17">
        <v>45000000000</v>
      </c>
      <c r="O217" s="1" t="s">
        <v>62</v>
      </c>
      <c r="P217" s="18">
        <v>2897513.98</v>
      </c>
      <c r="Q217" s="19">
        <v>44682</v>
      </c>
      <c r="R217" s="19">
        <v>45076</v>
      </c>
      <c r="S217" s="1" t="s">
        <v>63</v>
      </c>
      <c r="T217" s="1" t="s">
        <v>64</v>
      </c>
      <c r="U217" s="18">
        <v>0</v>
      </c>
      <c r="V217" s="43" t="s">
        <v>502</v>
      </c>
    </row>
    <row r="218" spans="1:22" ht="232.5" customHeight="1" x14ac:dyDescent="0.3">
      <c r="A218" s="102"/>
      <c r="B218" s="107">
        <f>SUBTOTAL(103,$C$16:C218)</f>
        <v>203</v>
      </c>
      <c r="C218" s="1" t="s">
        <v>701</v>
      </c>
      <c r="D218" s="1"/>
      <c r="E218" s="1"/>
      <c r="F218" s="15" t="s">
        <v>127</v>
      </c>
      <c r="G218" s="1" t="s">
        <v>101</v>
      </c>
      <c r="H218" s="1" t="s">
        <v>100</v>
      </c>
      <c r="I218" s="16" t="s">
        <v>689</v>
      </c>
      <c r="J218" s="1" t="s">
        <v>102</v>
      </c>
      <c r="K218" s="39" t="s">
        <v>60</v>
      </c>
      <c r="L218" s="1" t="s">
        <v>61</v>
      </c>
      <c r="M218" s="17">
        <v>1</v>
      </c>
      <c r="N218" s="17">
        <v>45000000000</v>
      </c>
      <c r="O218" s="1" t="s">
        <v>62</v>
      </c>
      <c r="P218" s="18">
        <v>2203935.41</v>
      </c>
      <c r="Q218" s="19">
        <v>44682</v>
      </c>
      <c r="R218" s="19">
        <v>45076</v>
      </c>
      <c r="S218" s="1" t="s">
        <v>63</v>
      </c>
      <c r="T218" s="1" t="s">
        <v>64</v>
      </c>
      <c r="U218" s="18">
        <v>0</v>
      </c>
      <c r="V218" s="43" t="s">
        <v>502</v>
      </c>
    </row>
    <row r="219" spans="1:22" ht="208.5" customHeight="1" x14ac:dyDescent="0.3">
      <c r="A219" s="102"/>
      <c r="B219" s="107">
        <f>SUBTOTAL(103,$C$16:C219)</f>
        <v>204</v>
      </c>
      <c r="C219" s="1" t="s">
        <v>702</v>
      </c>
      <c r="D219" s="1"/>
      <c r="E219" s="1"/>
      <c r="F219" s="15" t="s">
        <v>127</v>
      </c>
      <c r="G219" s="1" t="s">
        <v>101</v>
      </c>
      <c r="H219" s="1" t="s">
        <v>100</v>
      </c>
      <c r="I219" s="16" t="s">
        <v>690</v>
      </c>
      <c r="J219" s="1" t="s">
        <v>102</v>
      </c>
      <c r="K219" s="39" t="s">
        <v>60</v>
      </c>
      <c r="L219" s="1" t="s">
        <v>61</v>
      </c>
      <c r="M219" s="17">
        <v>1</v>
      </c>
      <c r="N219" s="17">
        <v>45000000000</v>
      </c>
      <c r="O219" s="1" t="s">
        <v>62</v>
      </c>
      <c r="P219" s="18">
        <v>2499658.1</v>
      </c>
      <c r="Q219" s="19">
        <v>44682</v>
      </c>
      <c r="R219" s="19">
        <v>45076</v>
      </c>
      <c r="S219" s="1" t="s">
        <v>63</v>
      </c>
      <c r="T219" s="1" t="s">
        <v>64</v>
      </c>
      <c r="U219" s="18">
        <v>0</v>
      </c>
      <c r="V219" s="43" t="s">
        <v>502</v>
      </c>
    </row>
    <row r="220" spans="1:22" ht="264.75" customHeight="1" x14ac:dyDescent="0.3">
      <c r="A220" s="102"/>
      <c r="B220" s="107">
        <f>SUBTOTAL(103,$C$16:C220)</f>
        <v>205</v>
      </c>
      <c r="C220" s="1" t="s">
        <v>703</v>
      </c>
      <c r="D220" s="1"/>
      <c r="E220" s="1"/>
      <c r="F220" s="15" t="s">
        <v>127</v>
      </c>
      <c r="G220" s="1" t="s">
        <v>101</v>
      </c>
      <c r="H220" s="1" t="s">
        <v>100</v>
      </c>
      <c r="I220" s="16" t="s">
        <v>691</v>
      </c>
      <c r="J220" s="1" t="s">
        <v>102</v>
      </c>
      <c r="K220" s="39" t="s">
        <v>60</v>
      </c>
      <c r="L220" s="1" t="s">
        <v>61</v>
      </c>
      <c r="M220" s="17">
        <v>1</v>
      </c>
      <c r="N220" s="17">
        <v>45000000000</v>
      </c>
      <c r="O220" s="1" t="s">
        <v>62</v>
      </c>
      <c r="P220" s="18">
        <v>2427847.4</v>
      </c>
      <c r="Q220" s="19">
        <v>44682</v>
      </c>
      <c r="R220" s="19">
        <v>45076</v>
      </c>
      <c r="S220" s="1" t="s">
        <v>63</v>
      </c>
      <c r="T220" s="1" t="s">
        <v>64</v>
      </c>
      <c r="U220" s="18">
        <v>2427847.4</v>
      </c>
      <c r="V220" s="43" t="s">
        <v>502</v>
      </c>
    </row>
    <row r="221" spans="1:22" ht="213.75" customHeight="1" x14ac:dyDescent="0.3">
      <c r="A221" s="102"/>
      <c r="B221" s="107">
        <f>SUBTOTAL(103,$C$16:C221)</f>
        <v>206</v>
      </c>
      <c r="C221" s="1" t="s">
        <v>704</v>
      </c>
      <c r="D221" s="1"/>
      <c r="E221" s="1"/>
      <c r="F221" s="15" t="s">
        <v>127</v>
      </c>
      <c r="G221" s="1" t="s">
        <v>101</v>
      </c>
      <c r="H221" s="1" t="s">
        <v>100</v>
      </c>
      <c r="I221" s="16" t="s">
        <v>692</v>
      </c>
      <c r="J221" s="1" t="s">
        <v>102</v>
      </c>
      <c r="K221" s="39" t="s">
        <v>60</v>
      </c>
      <c r="L221" s="1" t="s">
        <v>61</v>
      </c>
      <c r="M221" s="17">
        <v>1</v>
      </c>
      <c r="N221" s="17">
        <v>45000000000</v>
      </c>
      <c r="O221" s="1" t="s">
        <v>62</v>
      </c>
      <c r="P221" s="18">
        <v>5700000</v>
      </c>
      <c r="Q221" s="19">
        <v>44682</v>
      </c>
      <c r="R221" s="19">
        <v>45076</v>
      </c>
      <c r="S221" s="1" t="s">
        <v>63</v>
      </c>
      <c r="T221" s="1" t="s">
        <v>64</v>
      </c>
      <c r="U221" s="18">
        <v>5700000</v>
      </c>
      <c r="V221" s="43" t="s">
        <v>502</v>
      </c>
    </row>
    <row r="222" spans="1:22" ht="213.75" customHeight="1" x14ac:dyDescent="0.3">
      <c r="A222" s="102"/>
      <c r="B222" s="107">
        <f>SUBTOTAL(103,$C$16:C222)</f>
        <v>207</v>
      </c>
      <c r="C222" s="1" t="s">
        <v>744</v>
      </c>
      <c r="D222" s="1"/>
      <c r="E222" s="1"/>
      <c r="F222" s="15" t="s">
        <v>127</v>
      </c>
      <c r="G222" s="1" t="s">
        <v>101</v>
      </c>
      <c r="H222" s="1" t="s">
        <v>100</v>
      </c>
      <c r="I222" s="16" t="s">
        <v>728</v>
      </c>
      <c r="J222" s="1" t="s">
        <v>102</v>
      </c>
      <c r="K222" s="39" t="s">
        <v>60</v>
      </c>
      <c r="L222" s="1" t="s">
        <v>61</v>
      </c>
      <c r="M222" s="17">
        <v>1</v>
      </c>
      <c r="N222" s="17">
        <v>45000000000</v>
      </c>
      <c r="O222" s="1" t="s">
        <v>62</v>
      </c>
      <c r="P222" s="18">
        <v>2374215.9500000002</v>
      </c>
      <c r="Q222" s="19">
        <v>44682</v>
      </c>
      <c r="R222" s="19">
        <v>45077</v>
      </c>
      <c r="S222" s="1" t="s">
        <v>63</v>
      </c>
      <c r="T222" s="1" t="s">
        <v>64</v>
      </c>
      <c r="U222" s="18">
        <v>2374215.9500000002</v>
      </c>
      <c r="V222" s="43" t="s">
        <v>502</v>
      </c>
    </row>
    <row r="223" spans="1:22" ht="213.75" customHeight="1" x14ac:dyDescent="0.3">
      <c r="A223" s="102"/>
      <c r="B223" s="107">
        <f>SUBTOTAL(103,$C$16:C223)</f>
        <v>208</v>
      </c>
      <c r="C223" s="1" t="s">
        <v>743</v>
      </c>
      <c r="D223" s="1"/>
      <c r="E223" s="1" t="s">
        <v>251</v>
      </c>
      <c r="F223" s="15" t="s">
        <v>127</v>
      </c>
      <c r="G223" s="1" t="s">
        <v>413</v>
      </c>
      <c r="H223" s="1" t="s">
        <v>414</v>
      </c>
      <c r="I223" s="16" t="s">
        <v>727</v>
      </c>
      <c r="J223" s="1" t="s">
        <v>165</v>
      </c>
      <c r="K223" s="39" t="s">
        <v>60</v>
      </c>
      <c r="L223" s="1" t="s">
        <v>61</v>
      </c>
      <c r="M223" s="17">
        <v>1</v>
      </c>
      <c r="N223" s="17">
        <v>46000000000</v>
      </c>
      <c r="O223" s="1" t="s">
        <v>183</v>
      </c>
      <c r="P223" s="18">
        <v>2696540</v>
      </c>
      <c r="Q223" s="19">
        <v>44682</v>
      </c>
      <c r="R223" s="19">
        <v>44926</v>
      </c>
      <c r="S223" s="42" t="s">
        <v>142</v>
      </c>
      <c r="T223" s="1" t="s">
        <v>64</v>
      </c>
      <c r="U223" s="18">
        <v>2696540</v>
      </c>
      <c r="V223" s="43" t="s">
        <v>502</v>
      </c>
    </row>
    <row r="224" spans="1:22" ht="213.75" customHeight="1" x14ac:dyDescent="0.3">
      <c r="A224" s="102"/>
      <c r="B224" s="107">
        <f>SUBTOTAL(103,$C$16:C224)</f>
        <v>209</v>
      </c>
      <c r="C224" s="1" t="s">
        <v>740</v>
      </c>
      <c r="D224" s="1"/>
      <c r="E224" s="1"/>
      <c r="F224" s="15" t="s">
        <v>127</v>
      </c>
      <c r="G224" s="1" t="s">
        <v>101</v>
      </c>
      <c r="H224" s="1" t="s">
        <v>100</v>
      </c>
      <c r="I224" s="16" t="s">
        <v>737</v>
      </c>
      <c r="J224" s="1" t="s">
        <v>165</v>
      </c>
      <c r="K224" s="39" t="s">
        <v>60</v>
      </c>
      <c r="L224" s="1" t="s">
        <v>61</v>
      </c>
      <c r="M224" s="17">
        <v>1</v>
      </c>
      <c r="N224" s="17">
        <v>45000000000</v>
      </c>
      <c r="O224" s="1" t="s">
        <v>62</v>
      </c>
      <c r="P224" s="18">
        <v>1490595.56</v>
      </c>
      <c r="Q224" s="19">
        <v>44682</v>
      </c>
      <c r="R224" s="19">
        <v>44773</v>
      </c>
      <c r="S224" s="1" t="s">
        <v>63</v>
      </c>
      <c r="T224" s="1" t="s">
        <v>64</v>
      </c>
      <c r="U224" s="18">
        <v>0</v>
      </c>
      <c r="V224" s="43" t="s">
        <v>65</v>
      </c>
    </row>
    <row r="225" spans="1:22" ht="213.75" customHeight="1" x14ac:dyDescent="0.3">
      <c r="A225" s="102"/>
      <c r="B225" s="107">
        <f>SUBTOTAL(103,$C$16:C225)</f>
        <v>210</v>
      </c>
      <c r="C225" s="1" t="s">
        <v>741</v>
      </c>
      <c r="D225" s="1"/>
      <c r="E225" s="1"/>
      <c r="F225" s="15" t="s">
        <v>127</v>
      </c>
      <c r="G225" s="1" t="s">
        <v>101</v>
      </c>
      <c r="H225" s="1" t="s">
        <v>100</v>
      </c>
      <c r="I225" s="16" t="s">
        <v>738</v>
      </c>
      <c r="J225" s="1" t="s">
        <v>165</v>
      </c>
      <c r="K225" s="39" t="s">
        <v>60</v>
      </c>
      <c r="L225" s="1" t="s">
        <v>61</v>
      </c>
      <c r="M225" s="17">
        <v>1</v>
      </c>
      <c r="N225" s="17">
        <v>45000000000</v>
      </c>
      <c r="O225" s="1" t="s">
        <v>62</v>
      </c>
      <c r="P225" s="18">
        <v>2114834.04</v>
      </c>
      <c r="Q225" s="19">
        <v>44682</v>
      </c>
      <c r="R225" s="19">
        <v>44773</v>
      </c>
      <c r="S225" s="1" t="s">
        <v>63</v>
      </c>
      <c r="T225" s="1" t="s">
        <v>64</v>
      </c>
      <c r="U225" s="18">
        <v>0</v>
      </c>
      <c r="V225" s="43" t="s">
        <v>65</v>
      </c>
    </row>
    <row r="226" spans="1:22" ht="213.75" customHeight="1" x14ac:dyDescent="0.3">
      <c r="A226" s="102"/>
      <c r="B226" s="107">
        <f>SUBTOTAL(103,$C$16:C226)</f>
        <v>211</v>
      </c>
      <c r="C226" s="1" t="s">
        <v>742</v>
      </c>
      <c r="D226" s="1"/>
      <c r="E226" s="1"/>
      <c r="F226" s="15" t="s">
        <v>127</v>
      </c>
      <c r="G226" s="1" t="s">
        <v>101</v>
      </c>
      <c r="H226" s="1" t="s">
        <v>100</v>
      </c>
      <c r="I226" s="16" t="s">
        <v>739</v>
      </c>
      <c r="J226" s="1" t="s">
        <v>165</v>
      </c>
      <c r="K226" s="39" t="s">
        <v>60</v>
      </c>
      <c r="L226" s="1" t="s">
        <v>61</v>
      </c>
      <c r="M226" s="17">
        <v>1</v>
      </c>
      <c r="N226" s="17">
        <v>45000000000</v>
      </c>
      <c r="O226" s="1" t="s">
        <v>62</v>
      </c>
      <c r="P226" s="18">
        <v>1109030.94</v>
      </c>
      <c r="Q226" s="19">
        <v>44682</v>
      </c>
      <c r="R226" s="19">
        <v>44773</v>
      </c>
      <c r="S226" s="1" t="s">
        <v>63</v>
      </c>
      <c r="T226" s="1" t="s">
        <v>64</v>
      </c>
      <c r="U226" s="18">
        <v>0</v>
      </c>
      <c r="V226" s="43" t="s">
        <v>65</v>
      </c>
    </row>
    <row r="227" spans="1:22" ht="115.5" customHeight="1" x14ac:dyDescent="0.3">
      <c r="A227" s="102" t="s">
        <v>39</v>
      </c>
      <c r="B227" s="107">
        <f>SUBTOTAL(103,$C$16:C227)</f>
        <v>212</v>
      </c>
      <c r="C227" s="1" t="s">
        <v>275</v>
      </c>
      <c r="D227" s="1"/>
      <c r="E227" s="1"/>
      <c r="F227" s="15" t="s">
        <v>83</v>
      </c>
      <c r="G227" s="1" t="s">
        <v>78</v>
      </c>
      <c r="H227" s="1" t="s">
        <v>79</v>
      </c>
      <c r="I227" s="16" t="s">
        <v>80</v>
      </c>
      <c r="J227" s="1" t="s">
        <v>74</v>
      </c>
      <c r="K227" s="39" t="s">
        <v>75</v>
      </c>
      <c r="L227" s="1" t="s">
        <v>76</v>
      </c>
      <c r="M227" s="17">
        <v>500</v>
      </c>
      <c r="N227" s="17">
        <v>45000000000</v>
      </c>
      <c r="O227" s="1" t="s">
        <v>62</v>
      </c>
      <c r="P227" s="18">
        <v>499000</v>
      </c>
      <c r="Q227" s="19">
        <v>44713</v>
      </c>
      <c r="R227" s="19">
        <v>44773</v>
      </c>
      <c r="S227" s="1" t="s">
        <v>63</v>
      </c>
      <c r="T227" s="1" t="s">
        <v>64</v>
      </c>
      <c r="U227" s="40">
        <v>0</v>
      </c>
      <c r="V227" s="43" t="s">
        <v>65</v>
      </c>
    </row>
    <row r="228" spans="1:22" ht="115.5" customHeight="1" x14ac:dyDescent="0.3">
      <c r="A228" s="102"/>
      <c r="B228" s="107">
        <f>SUBTOTAL(103,$C$16:C228)</f>
        <v>213</v>
      </c>
      <c r="C228" s="1" t="s">
        <v>262</v>
      </c>
      <c r="D228" s="1"/>
      <c r="E228" s="1"/>
      <c r="F228" s="15" t="s">
        <v>83</v>
      </c>
      <c r="G228" s="1" t="s">
        <v>139</v>
      </c>
      <c r="H228" s="1" t="s">
        <v>140</v>
      </c>
      <c r="I228" s="16" t="s">
        <v>132</v>
      </c>
      <c r="J228" s="1" t="s">
        <v>74</v>
      </c>
      <c r="K228" s="39" t="s">
        <v>75</v>
      </c>
      <c r="L228" s="1" t="s">
        <v>76</v>
      </c>
      <c r="M228" s="17">
        <v>2619</v>
      </c>
      <c r="N228" s="17">
        <v>45000000000</v>
      </c>
      <c r="O228" s="1" t="s">
        <v>62</v>
      </c>
      <c r="P228" s="18">
        <v>255486.4</v>
      </c>
      <c r="Q228" s="19">
        <v>44713</v>
      </c>
      <c r="R228" s="19">
        <v>44926</v>
      </c>
      <c r="S228" s="1" t="s">
        <v>63</v>
      </c>
      <c r="T228" s="1" t="s">
        <v>64</v>
      </c>
      <c r="U228" s="40">
        <v>0</v>
      </c>
      <c r="V228" s="43" t="s">
        <v>65</v>
      </c>
    </row>
    <row r="229" spans="1:22" ht="115.5" customHeight="1" x14ac:dyDescent="0.3">
      <c r="A229" s="102"/>
      <c r="B229" s="107">
        <f>SUBTOTAL(103,$C$16:C229)</f>
        <v>214</v>
      </c>
      <c r="C229" s="1" t="s">
        <v>799</v>
      </c>
      <c r="D229" s="1"/>
      <c r="E229" s="1"/>
      <c r="F229" s="15" t="s">
        <v>83</v>
      </c>
      <c r="G229" s="1" t="s">
        <v>455</v>
      </c>
      <c r="H229" s="1" t="s">
        <v>456</v>
      </c>
      <c r="I229" s="16" t="s">
        <v>750</v>
      </c>
      <c r="J229" s="1" t="s">
        <v>74</v>
      </c>
      <c r="K229" s="39" t="s">
        <v>60</v>
      </c>
      <c r="L229" s="1" t="s">
        <v>61</v>
      </c>
      <c r="M229" s="17">
        <v>1</v>
      </c>
      <c r="N229" s="17">
        <v>45000000000</v>
      </c>
      <c r="O229" s="1" t="s">
        <v>62</v>
      </c>
      <c r="P229" s="18">
        <v>499000</v>
      </c>
      <c r="Q229" s="19">
        <v>44713</v>
      </c>
      <c r="R229" s="19">
        <v>45077</v>
      </c>
      <c r="S229" s="1" t="s">
        <v>63</v>
      </c>
      <c r="T229" s="1" t="s">
        <v>65</v>
      </c>
      <c r="U229" s="40">
        <v>0</v>
      </c>
      <c r="V229" s="43" t="s">
        <v>65</v>
      </c>
    </row>
    <row r="230" spans="1:22" ht="115.5" customHeight="1" x14ac:dyDescent="0.3">
      <c r="A230" s="102"/>
      <c r="B230" s="107">
        <f>SUBTOTAL(103,$C$16:C230)</f>
        <v>215</v>
      </c>
      <c r="C230" s="1" t="s">
        <v>798</v>
      </c>
      <c r="D230" s="1"/>
      <c r="E230" s="1"/>
      <c r="F230" s="15" t="s">
        <v>83</v>
      </c>
      <c r="G230" s="1" t="s">
        <v>751</v>
      </c>
      <c r="H230" s="1" t="s">
        <v>752</v>
      </c>
      <c r="I230" s="16" t="s">
        <v>753</v>
      </c>
      <c r="J230" s="1" t="s">
        <v>74</v>
      </c>
      <c r="K230" s="39" t="s">
        <v>75</v>
      </c>
      <c r="L230" s="1" t="s">
        <v>76</v>
      </c>
      <c r="M230" s="17" t="s">
        <v>754</v>
      </c>
      <c r="N230" s="17">
        <v>65000000000</v>
      </c>
      <c r="O230" s="1" t="s">
        <v>755</v>
      </c>
      <c r="P230" s="18">
        <v>499408</v>
      </c>
      <c r="Q230" s="19">
        <v>44713</v>
      </c>
      <c r="R230" s="19">
        <v>44773</v>
      </c>
      <c r="S230" s="1" t="s">
        <v>63</v>
      </c>
      <c r="T230" s="1" t="s">
        <v>65</v>
      </c>
      <c r="U230" s="40">
        <v>0</v>
      </c>
      <c r="V230" s="43" t="s">
        <v>65</v>
      </c>
    </row>
    <row r="231" spans="1:22" ht="115.5" customHeight="1" x14ac:dyDescent="0.3">
      <c r="A231" s="102"/>
      <c r="B231" s="107">
        <f>SUBTOTAL(103,$C$16:C231)</f>
        <v>216</v>
      </c>
      <c r="C231" s="1" t="s">
        <v>795</v>
      </c>
      <c r="D231" s="1"/>
      <c r="E231" s="1"/>
      <c r="F231" s="15" t="s">
        <v>83</v>
      </c>
      <c r="G231" s="1" t="s">
        <v>757</v>
      </c>
      <c r="H231" s="1" t="s">
        <v>394</v>
      </c>
      <c r="I231" s="16" t="s">
        <v>756</v>
      </c>
      <c r="J231" s="1" t="s">
        <v>74</v>
      </c>
      <c r="K231" s="39" t="s">
        <v>60</v>
      </c>
      <c r="L231" s="1" t="s">
        <v>61</v>
      </c>
      <c r="M231" s="17">
        <v>1</v>
      </c>
      <c r="N231" s="17">
        <v>57000000000</v>
      </c>
      <c r="O231" s="1" t="s">
        <v>758</v>
      </c>
      <c r="P231" s="18">
        <v>171312</v>
      </c>
      <c r="Q231" s="19">
        <v>44713</v>
      </c>
      <c r="R231" s="19">
        <v>44985</v>
      </c>
      <c r="S231" s="1" t="s">
        <v>63</v>
      </c>
      <c r="T231" s="1" t="s">
        <v>65</v>
      </c>
      <c r="U231" s="40">
        <v>0</v>
      </c>
      <c r="V231" s="43" t="s">
        <v>65</v>
      </c>
    </row>
    <row r="232" spans="1:22" ht="115.5" customHeight="1" x14ac:dyDescent="0.3">
      <c r="A232" s="102"/>
      <c r="B232" s="107">
        <f>SUBTOTAL(103,$C$16:C232)</f>
        <v>217</v>
      </c>
      <c r="C232" s="1" t="s">
        <v>797</v>
      </c>
      <c r="D232" s="1"/>
      <c r="E232" s="1"/>
      <c r="F232" s="15" t="s">
        <v>83</v>
      </c>
      <c r="G232" s="1" t="s">
        <v>115</v>
      </c>
      <c r="H232" s="1" t="s">
        <v>116</v>
      </c>
      <c r="I232" s="16" t="s">
        <v>759</v>
      </c>
      <c r="J232" s="1" t="s">
        <v>74</v>
      </c>
      <c r="K232" s="39" t="s">
        <v>60</v>
      </c>
      <c r="L232" s="1" t="s">
        <v>61</v>
      </c>
      <c r="M232" s="17">
        <v>1</v>
      </c>
      <c r="N232" s="17">
        <v>40000000000</v>
      </c>
      <c r="O232" s="1" t="s">
        <v>760</v>
      </c>
      <c r="P232" s="18">
        <v>760000</v>
      </c>
      <c r="Q232" s="19">
        <v>44713</v>
      </c>
      <c r="R232" s="19">
        <v>44804</v>
      </c>
      <c r="S232" s="1" t="s">
        <v>63</v>
      </c>
      <c r="T232" s="1" t="s">
        <v>64</v>
      </c>
      <c r="U232" s="40">
        <v>0</v>
      </c>
      <c r="V232" s="43" t="s">
        <v>65</v>
      </c>
    </row>
    <row r="233" spans="1:22" ht="115.5" customHeight="1" x14ac:dyDescent="0.3">
      <c r="A233" s="102"/>
      <c r="B233" s="107">
        <f>SUBTOTAL(103,$C$16:C233)</f>
        <v>218</v>
      </c>
      <c r="C233" s="1" t="s">
        <v>784</v>
      </c>
      <c r="D233" s="1"/>
      <c r="E233" s="1"/>
      <c r="F233" s="15" t="s">
        <v>83</v>
      </c>
      <c r="G233" s="1" t="s">
        <v>365</v>
      </c>
      <c r="H233" s="1" t="s">
        <v>366</v>
      </c>
      <c r="I233" s="16" t="s">
        <v>774</v>
      </c>
      <c r="J233" s="1" t="s">
        <v>74</v>
      </c>
      <c r="K233" s="39" t="s">
        <v>60</v>
      </c>
      <c r="L233" s="1" t="s">
        <v>61</v>
      </c>
      <c r="M233" s="17">
        <v>1</v>
      </c>
      <c r="N233" s="17">
        <v>45000000000</v>
      </c>
      <c r="O233" s="1" t="s">
        <v>62</v>
      </c>
      <c r="P233" s="18">
        <v>322000</v>
      </c>
      <c r="Q233" s="19">
        <v>44713</v>
      </c>
      <c r="R233" s="19">
        <v>44926</v>
      </c>
      <c r="S233" s="1" t="s">
        <v>63</v>
      </c>
      <c r="T233" s="1" t="s">
        <v>65</v>
      </c>
      <c r="U233" s="40">
        <v>0</v>
      </c>
      <c r="V233" s="43" t="s">
        <v>65</v>
      </c>
    </row>
    <row r="234" spans="1:22" ht="115.5" customHeight="1" x14ac:dyDescent="0.3">
      <c r="A234" s="102"/>
      <c r="B234" s="107">
        <f>SUBTOTAL(103,$C$16:C234)</f>
        <v>219</v>
      </c>
      <c r="C234" s="1" t="s">
        <v>786</v>
      </c>
      <c r="D234" s="1"/>
      <c r="E234" s="1"/>
      <c r="F234" s="15" t="s">
        <v>83</v>
      </c>
      <c r="G234" s="1" t="s">
        <v>115</v>
      </c>
      <c r="H234" s="1" t="s">
        <v>116</v>
      </c>
      <c r="I234" s="16" t="s">
        <v>781</v>
      </c>
      <c r="J234" s="1" t="s">
        <v>74</v>
      </c>
      <c r="K234" s="39" t="s">
        <v>60</v>
      </c>
      <c r="L234" s="1" t="s">
        <v>61</v>
      </c>
      <c r="M234" s="17">
        <v>1</v>
      </c>
      <c r="N234" s="17">
        <v>40000000000</v>
      </c>
      <c r="O234" s="1" t="s">
        <v>760</v>
      </c>
      <c r="P234" s="18">
        <v>470000</v>
      </c>
      <c r="Q234" s="19">
        <v>44713</v>
      </c>
      <c r="R234" s="19">
        <v>44804</v>
      </c>
      <c r="S234" s="1" t="s">
        <v>63</v>
      </c>
      <c r="T234" s="1" t="s">
        <v>64</v>
      </c>
      <c r="U234" s="40">
        <v>0</v>
      </c>
      <c r="V234" s="43" t="s">
        <v>65</v>
      </c>
    </row>
    <row r="235" spans="1:22" ht="115.5" customHeight="1" x14ac:dyDescent="0.3">
      <c r="A235" s="102"/>
      <c r="B235" s="107">
        <f>SUBTOTAL(103,$C$16:C235)</f>
        <v>220</v>
      </c>
      <c r="C235" s="1" t="s">
        <v>826</v>
      </c>
      <c r="D235" s="1"/>
      <c r="E235" s="1"/>
      <c r="F235" s="15" t="s">
        <v>83</v>
      </c>
      <c r="G235" s="1" t="s">
        <v>115</v>
      </c>
      <c r="H235" s="1" t="s">
        <v>116</v>
      </c>
      <c r="I235" s="16" t="s">
        <v>824</v>
      </c>
      <c r="J235" s="1" t="s">
        <v>74</v>
      </c>
      <c r="K235" s="39" t="s">
        <v>60</v>
      </c>
      <c r="L235" s="1" t="s">
        <v>61</v>
      </c>
      <c r="M235" s="17">
        <v>1</v>
      </c>
      <c r="N235" s="17">
        <v>40000000000</v>
      </c>
      <c r="O235" s="1" t="s">
        <v>760</v>
      </c>
      <c r="P235" s="18">
        <v>228000</v>
      </c>
      <c r="Q235" s="19">
        <v>44713</v>
      </c>
      <c r="R235" s="19">
        <v>44804</v>
      </c>
      <c r="S235" s="1" t="s">
        <v>63</v>
      </c>
      <c r="T235" s="1" t="s">
        <v>64</v>
      </c>
      <c r="U235" s="40">
        <v>0</v>
      </c>
      <c r="V235" s="43" t="s">
        <v>65</v>
      </c>
    </row>
    <row r="236" spans="1:22" ht="190.5" customHeight="1" x14ac:dyDescent="0.3">
      <c r="A236" s="102"/>
      <c r="B236" s="107">
        <f>SUBTOTAL(103,$C$16:C236)</f>
        <v>221</v>
      </c>
      <c r="C236" s="1" t="s">
        <v>663</v>
      </c>
      <c r="D236" s="1"/>
      <c r="E236" s="1" t="s">
        <v>251</v>
      </c>
      <c r="F236" s="15" t="s">
        <v>83</v>
      </c>
      <c r="G236" s="1" t="s">
        <v>168</v>
      </c>
      <c r="H236" s="1" t="s">
        <v>169</v>
      </c>
      <c r="I236" s="16" t="s">
        <v>644</v>
      </c>
      <c r="J236" s="1" t="s">
        <v>165</v>
      </c>
      <c r="K236" s="39" t="s">
        <v>60</v>
      </c>
      <c r="L236" s="1" t="s">
        <v>61</v>
      </c>
      <c r="M236" s="17">
        <v>1</v>
      </c>
      <c r="N236" s="17">
        <v>46000000000</v>
      </c>
      <c r="O236" s="1" t="s">
        <v>183</v>
      </c>
      <c r="P236" s="18">
        <v>4013065279</v>
      </c>
      <c r="Q236" s="19">
        <v>44713</v>
      </c>
      <c r="R236" s="19">
        <v>48213</v>
      </c>
      <c r="S236" s="1" t="s">
        <v>123</v>
      </c>
      <c r="T236" s="1" t="s">
        <v>64</v>
      </c>
      <c r="U236" s="18">
        <v>4013065279</v>
      </c>
      <c r="V236" s="43" t="s">
        <v>477</v>
      </c>
    </row>
    <row r="237" spans="1:22" ht="190.5" customHeight="1" x14ac:dyDescent="0.3">
      <c r="A237" s="102"/>
      <c r="B237" s="107">
        <f>SUBTOTAL(103,$C$16:C237)</f>
        <v>222</v>
      </c>
      <c r="C237" s="1" t="s">
        <v>721</v>
      </c>
      <c r="D237" s="1"/>
      <c r="E237" s="1" t="s">
        <v>251</v>
      </c>
      <c r="F237" s="15" t="s">
        <v>83</v>
      </c>
      <c r="G237" s="1" t="s">
        <v>168</v>
      </c>
      <c r="H237" s="1" t="s">
        <v>169</v>
      </c>
      <c r="I237" s="16" t="s">
        <v>705</v>
      </c>
      <c r="J237" s="1" t="s">
        <v>165</v>
      </c>
      <c r="K237" s="39" t="s">
        <v>60</v>
      </c>
      <c r="L237" s="1" t="s">
        <v>61</v>
      </c>
      <c r="M237" s="17">
        <v>1</v>
      </c>
      <c r="N237" s="17">
        <v>46000000000</v>
      </c>
      <c r="O237" s="1" t="s">
        <v>183</v>
      </c>
      <c r="P237" s="18">
        <v>1834639180</v>
      </c>
      <c r="Q237" s="19">
        <v>44713</v>
      </c>
      <c r="R237" s="19">
        <v>48213</v>
      </c>
      <c r="S237" s="1" t="s">
        <v>123</v>
      </c>
      <c r="T237" s="1" t="s">
        <v>64</v>
      </c>
      <c r="U237" s="18">
        <v>1834639180</v>
      </c>
      <c r="V237" s="43" t="s">
        <v>477</v>
      </c>
    </row>
    <row r="238" spans="1:22" ht="190.5" customHeight="1" x14ac:dyDescent="0.3">
      <c r="A238" s="102"/>
      <c r="B238" s="107">
        <f>SUBTOTAL(103,$C$16:C238)</f>
        <v>223</v>
      </c>
      <c r="C238" s="1" t="s">
        <v>747</v>
      </c>
      <c r="D238" s="1"/>
      <c r="E238" s="1"/>
      <c r="F238" s="15" t="s">
        <v>83</v>
      </c>
      <c r="G238" s="1" t="s">
        <v>733</v>
      </c>
      <c r="H238" s="1" t="s">
        <v>734</v>
      </c>
      <c r="I238" s="16" t="s">
        <v>735</v>
      </c>
      <c r="J238" s="1" t="s">
        <v>165</v>
      </c>
      <c r="K238" s="39" t="s">
        <v>60</v>
      </c>
      <c r="L238" s="1" t="s">
        <v>61</v>
      </c>
      <c r="M238" s="17">
        <v>1</v>
      </c>
      <c r="N238" s="17">
        <v>20000000000</v>
      </c>
      <c r="O238" s="1" t="s">
        <v>186</v>
      </c>
      <c r="P238" s="18">
        <v>118070260</v>
      </c>
      <c r="Q238" s="19">
        <v>44713</v>
      </c>
      <c r="R238" s="19">
        <v>45230</v>
      </c>
      <c r="S238" s="1" t="s">
        <v>736</v>
      </c>
      <c r="T238" s="1" t="s">
        <v>64</v>
      </c>
      <c r="U238" s="18">
        <v>0</v>
      </c>
      <c r="V238" s="43" t="s">
        <v>65</v>
      </c>
    </row>
    <row r="239" spans="1:22" ht="190.5" customHeight="1" x14ac:dyDescent="0.3">
      <c r="A239" s="102"/>
      <c r="B239" s="107">
        <f>SUBTOTAL(103,$C$16:C239)</f>
        <v>224</v>
      </c>
      <c r="C239" s="1" t="s">
        <v>722</v>
      </c>
      <c r="D239" s="1"/>
      <c r="E239" s="1" t="s">
        <v>251</v>
      </c>
      <c r="F239" s="15" t="s">
        <v>83</v>
      </c>
      <c r="G239" s="1" t="s">
        <v>634</v>
      </c>
      <c r="H239" s="1" t="s">
        <v>683</v>
      </c>
      <c r="I239" s="16" t="s">
        <v>731</v>
      </c>
      <c r="J239" s="1" t="s">
        <v>165</v>
      </c>
      <c r="K239" s="39" t="s">
        <v>636</v>
      </c>
      <c r="L239" s="1" t="s">
        <v>170</v>
      </c>
      <c r="M239" s="17">
        <v>20.024999999999999</v>
      </c>
      <c r="N239" s="1" t="s">
        <v>204</v>
      </c>
      <c r="O239" s="1" t="s">
        <v>183</v>
      </c>
      <c r="P239" s="18">
        <v>18276345660</v>
      </c>
      <c r="Q239" s="19">
        <v>44713</v>
      </c>
      <c r="R239" s="19">
        <v>48944</v>
      </c>
      <c r="S239" s="1" t="s">
        <v>123</v>
      </c>
      <c r="T239" s="1" t="s">
        <v>64</v>
      </c>
      <c r="U239" s="40">
        <f>P239</f>
        <v>18276345660</v>
      </c>
      <c r="V239" s="43" t="s">
        <v>477</v>
      </c>
    </row>
    <row r="240" spans="1:22" ht="190.5" customHeight="1" x14ac:dyDescent="0.3">
      <c r="A240" s="102"/>
      <c r="B240" s="107">
        <f>SUBTOTAL(103,$C$16:C240)</f>
        <v>225</v>
      </c>
      <c r="C240" s="1" t="s">
        <v>837</v>
      </c>
      <c r="D240" s="1"/>
      <c r="E240" s="1" t="s">
        <v>251</v>
      </c>
      <c r="F240" s="15" t="s">
        <v>83</v>
      </c>
      <c r="G240" s="1" t="s">
        <v>168</v>
      </c>
      <c r="H240" s="1" t="s">
        <v>169</v>
      </c>
      <c r="I240" s="16" t="s">
        <v>812</v>
      </c>
      <c r="J240" s="1" t="s">
        <v>165</v>
      </c>
      <c r="K240" s="39" t="s">
        <v>60</v>
      </c>
      <c r="L240" s="1" t="s">
        <v>61</v>
      </c>
      <c r="M240" s="17">
        <v>1</v>
      </c>
      <c r="N240" s="1" t="s">
        <v>204</v>
      </c>
      <c r="O240" s="1" t="s">
        <v>183</v>
      </c>
      <c r="P240" s="18">
        <v>81696350</v>
      </c>
      <c r="Q240" s="19">
        <v>44713</v>
      </c>
      <c r="R240" s="19">
        <v>48944</v>
      </c>
      <c r="S240" s="1" t="s">
        <v>142</v>
      </c>
      <c r="T240" s="1" t="s">
        <v>64</v>
      </c>
      <c r="U240" s="40">
        <f>P240</f>
        <v>81696350</v>
      </c>
      <c r="V240" s="43" t="s">
        <v>477</v>
      </c>
    </row>
    <row r="241" spans="1:22" ht="190.5" customHeight="1" x14ac:dyDescent="0.3">
      <c r="A241" s="102"/>
      <c r="B241" s="107">
        <f>SUBTOTAL(103,$C$16:C241)</f>
        <v>226</v>
      </c>
      <c r="C241" s="1" t="s">
        <v>838</v>
      </c>
      <c r="D241" s="1"/>
      <c r="E241" s="1" t="s">
        <v>251</v>
      </c>
      <c r="F241" s="15" t="s">
        <v>83</v>
      </c>
      <c r="G241" s="1" t="s">
        <v>168</v>
      </c>
      <c r="H241" s="1" t="s">
        <v>169</v>
      </c>
      <c r="I241" s="16" t="s">
        <v>813</v>
      </c>
      <c r="J241" s="1" t="s">
        <v>165</v>
      </c>
      <c r="K241" s="39" t="s">
        <v>60</v>
      </c>
      <c r="L241" s="1" t="s">
        <v>61</v>
      </c>
      <c r="M241" s="17">
        <v>1</v>
      </c>
      <c r="N241" s="1" t="s">
        <v>204</v>
      </c>
      <c r="O241" s="1" t="s">
        <v>183</v>
      </c>
      <c r="P241" s="18">
        <v>387744690</v>
      </c>
      <c r="Q241" s="19">
        <v>44713</v>
      </c>
      <c r="R241" s="19">
        <v>48944</v>
      </c>
      <c r="S241" s="1" t="s">
        <v>142</v>
      </c>
      <c r="T241" s="1" t="s">
        <v>64</v>
      </c>
      <c r="U241" s="40">
        <f t="shared" ref="U241:U244" si="1">P241</f>
        <v>387744690</v>
      </c>
      <c r="V241" s="43" t="s">
        <v>477</v>
      </c>
    </row>
    <row r="242" spans="1:22" ht="190.5" customHeight="1" x14ac:dyDescent="0.3">
      <c r="A242" s="102"/>
      <c r="B242" s="107">
        <f>SUBTOTAL(103,$C$16:C242)</f>
        <v>227</v>
      </c>
      <c r="C242" s="1" t="s">
        <v>839</v>
      </c>
      <c r="D242" s="1"/>
      <c r="E242" s="1" t="s">
        <v>251</v>
      </c>
      <c r="F242" s="15" t="s">
        <v>83</v>
      </c>
      <c r="G242" s="1" t="s">
        <v>242</v>
      </c>
      <c r="H242" s="1" t="s">
        <v>243</v>
      </c>
      <c r="I242" s="16" t="s">
        <v>814</v>
      </c>
      <c r="J242" s="1" t="s">
        <v>165</v>
      </c>
      <c r="K242" s="39" t="s">
        <v>60</v>
      </c>
      <c r="L242" s="1" t="s">
        <v>61</v>
      </c>
      <c r="M242" s="17">
        <v>1</v>
      </c>
      <c r="N242" s="1" t="s">
        <v>815</v>
      </c>
      <c r="O242" s="1" t="s">
        <v>816</v>
      </c>
      <c r="P242" s="18">
        <v>96722490</v>
      </c>
      <c r="Q242" s="19">
        <v>44713</v>
      </c>
      <c r="R242" s="19">
        <v>46022</v>
      </c>
      <c r="S242" s="1" t="s">
        <v>142</v>
      </c>
      <c r="T242" s="1" t="s">
        <v>64</v>
      </c>
      <c r="U242" s="40">
        <f t="shared" si="1"/>
        <v>96722490</v>
      </c>
      <c r="V242" s="43" t="s">
        <v>477</v>
      </c>
    </row>
    <row r="243" spans="1:22" ht="190.5" customHeight="1" x14ac:dyDescent="0.3">
      <c r="A243" s="102"/>
      <c r="B243" s="107">
        <f>SUBTOTAL(103,$C$16:C243)</f>
        <v>228</v>
      </c>
      <c r="C243" s="1" t="s">
        <v>840</v>
      </c>
      <c r="D243" s="1"/>
      <c r="E243" s="1" t="s">
        <v>251</v>
      </c>
      <c r="F243" s="15" t="s">
        <v>83</v>
      </c>
      <c r="G243" s="1" t="s">
        <v>202</v>
      </c>
      <c r="H243" s="1" t="s">
        <v>664</v>
      </c>
      <c r="I243" s="16" t="s">
        <v>817</v>
      </c>
      <c r="J243" s="1" t="s">
        <v>165</v>
      </c>
      <c r="K243" s="39" t="s">
        <v>60</v>
      </c>
      <c r="L243" s="1" t="s">
        <v>61</v>
      </c>
      <c r="M243" s="17">
        <v>1</v>
      </c>
      <c r="N243" s="1" t="s">
        <v>815</v>
      </c>
      <c r="O243" s="1" t="s">
        <v>816</v>
      </c>
      <c r="P243" s="18">
        <v>291690180</v>
      </c>
      <c r="Q243" s="19">
        <v>44713</v>
      </c>
      <c r="R243" s="19">
        <v>46752</v>
      </c>
      <c r="S243" s="1" t="s">
        <v>142</v>
      </c>
      <c r="T243" s="1" t="s">
        <v>64</v>
      </c>
      <c r="U243" s="40">
        <f t="shared" si="1"/>
        <v>291690180</v>
      </c>
      <c r="V243" s="43" t="s">
        <v>477</v>
      </c>
    </row>
    <row r="244" spans="1:22" ht="190.5" customHeight="1" x14ac:dyDescent="0.3">
      <c r="A244" s="102"/>
      <c r="B244" s="107">
        <f>SUBTOTAL(103,$C$16:C244)</f>
        <v>229</v>
      </c>
      <c r="C244" s="1" t="s">
        <v>841</v>
      </c>
      <c r="D244" s="1"/>
      <c r="E244" s="1" t="s">
        <v>251</v>
      </c>
      <c r="F244" s="15" t="s">
        <v>83</v>
      </c>
      <c r="G244" s="1" t="s">
        <v>242</v>
      </c>
      <c r="H244" s="1" t="s">
        <v>243</v>
      </c>
      <c r="I244" s="16" t="s">
        <v>818</v>
      </c>
      <c r="J244" s="1" t="s">
        <v>165</v>
      </c>
      <c r="K244" s="39" t="s">
        <v>60</v>
      </c>
      <c r="L244" s="1" t="s">
        <v>61</v>
      </c>
      <c r="M244" s="17">
        <v>1</v>
      </c>
      <c r="N244" s="1" t="s">
        <v>815</v>
      </c>
      <c r="O244" s="1" t="s">
        <v>816</v>
      </c>
      <c r="P244" s="18">
        <v>26939740</v>
      </c>
      <c r="Q244" s="19">
        <v>44713</v>
      </c>
      <c r="R244" s="19">
        <v>45291</v>
      </c>
      <c r="S244" s="1" t="s">
        <v>142</v>
      </c>
      <c r="T244" s="1" t="s">
        <v>64</v>
      </c>
      <c r="U244" s="40">
        <f t="shared" si="1"/>
        <v>26939740</v>
      </c>
      <c r="V244" s="43" t="s">
        <v>477</v>
      </c>
    </row>
    <row r="245" spans="1:22" ht="190.5" customHeight="1" x14ac:dyDescent="0.3">
      <c r="A245" s="102"/>
      <c r="B245" s="107">
        <f>SUBTOTAL(103,$C$16:C245)</f>
        <v>230</v>
      </c>
      <c r="C245" s="1" t="s">
        <v>293</v>
      </c>
      <c r="D245" s="1"/>
      <c r="E245" s="1" t="s">
        <v>251</v>
      </c>
      <c r="F245" s="15" t="s">
        <v>83</v>
      </c>
      <c r="G245" s="1" t="s">
        <v>163</v>
      </c>
      <c r="H245" s="1" t="s">
        <v>210</v>
      </c>
      <c r="I245" s="16" t="s">
        <v>212</v>
      </c>
      <c r="J245" s="1" t="s">
        <v>165</v>
      </c>
      <c r="K245" s="39" t="s">
        <v>60</v>
      </c>
      <c r="L245" s="1" t="s">
        <v>61</v>
      </c>
      <c r="M245" s="17">
        <v>1</v>
      </c>
      <c r="N245" s="1" t="s">
        <v>287</v>
      </c>
      <c r="O245" s="1" t="s">
        <v>286</v>
      </c>
      <c r="P245" s="18">
        <v>5000000</v>
      </c>
      <c r="Q245" s="19">
        <v>44713</v>
      </c>
      <c r="R245" s="19">
        <v>44926</v>
      </c>
      <c r="S245" s="1" t="s">
        <v>142</v>
      </c>
      <c r="T245" s="1" t="s">
        <v>64</v>
      </c>
      <c r="U245" s="18">
        <v>5000000</v>
      </c>
      <c r="V245" s="43" t="s">
        <v>103</v>
      </c>
    </row>
    <row r="246" spans="1:22" ht="190.5" customHeight="1" x14ac:dyDescent="0.3">
      <c r="A246" s="102"/>
      <c r="B246" s="107">
        <f>SUBTOTAL(103,$C$16:C246)</f>
        <v>231</v>
      </c>
      <c r="C246" s="1" t="s">
        <v>294</v>
      </c>
      <c r="D246" s="1"/>
      <c r="E246" s="1"/>
      <c r="F246" s="15" t="s">
        <v>83</v>
      </c>
      <c r="G246" s="1" t="s">
        <v>163</v>
      </c>
      <c r="H246" s="1" t="s">
        <v>210</v>
      </c>
      <c r="I246" s="16" t="s">
        <v>211</v>
      </c>
      <c r="J246" s="1" t="s">
        <v>165</v>
      </c>
      <c r="K246" s="39" t="s">
        <v>60</v>
      </c>
      <c r="L246" s="1" t="s">
        <v>61</v>
      </c>
      <c r="M246" s="17">
        <v>1</v>
      </c>
      <c r="N246" s="1" t="s">
        <v>204</v>
      </c>
      <c r="O246" s="1" t="s">
        <v>183</v>
      </c>
      <c r="P246" s="18">
        <v>6000000</v>
      </c>
      <c r="Q246" s="19">
        <v>44713</v>
      </c>
      <c r="R246" s="19">
        <v>44926</v>
      </c>
      <c r="S246" s="42" t="s">
        <v>142</v>
      </c>
      <c r="T246" s="1" t="s">
        <v>64</v>
      </c>
      <c r="U246" s="40">
        <v>0</v>
      </c>
      <c r="V246" s="43" t="s">
        <v>65</v>
      </c>
    </row>
    <row r="247" spans="1:22" ht="276.75" customHeight="1" x14ac:dyDescent="0.3">
      <c r="A247" s="102"/>
      <c r="B247" s="107">
        <f>SUBTOTAL(103,$C$16:C247)</f>
        <v>232</v>
      </c>
      <c r="C247" s="1" t="s">
        <v>653</v>
      </c>
      <c r="D247" s="1"/>
      <c r="E247" s="1"/>
      <c r="F247" s="15" t="s">
        <v>83</v>
      </c>
      <c r="G247" s="1" t="s">
        <v>163</v>
      </c>
      <c r="H247" s="1" t="s">
        <v>503</v>
      </c>
      <c r="I247" s="16" t="s">
        <v>631</v>
      </c>
      <c r="J247" s="1" t="s">
        <v>102</v>
      </c>
      <c r="K247" s="39" t="s">
        <v>60</v>
      </c>
      <c r="L247" s="1" t="s">
        <v>61</v>
      </c>
      <c r="M247" s="17">
        <v>1</v>
      </c>
      <c r="N247" s="17">
        <v>17000000000</v>
      </c>
      <c r="O247" s="1" t="s">
        <v>632</v>
      </c>
      <c r="P247" s="18">
        <v>573390</v>
      </c>
      <c r="Q247" s="19">
        <v>44713</v>
      </c>
      <c r="R247" s="19">
        <v>44803</v>
      </c>
      <c r="S247" s="1" t="s">
        <v>63</v>
      </c>
      <c r="T247" s="1" t="s">
        <v>65</v>
      </c>
      <c r="U247" s="18">
        <v>573390</v>
      </c>
      <c r="V247" s="43" t="s">
        <v>502</v>
      </c>
    </row>
    <row r="248" spans="1:22" ht="276.75" customHeight="1" x14ac:dyDescent="0.3">
      <c r="A248" s="102"/>
      <c r="B248" s="107">
        <f>SUBTOTAL(103,$C$16:C248)</f>
        <v>233</v>
      </c>
      <c r="C248" s="1" t="s">
        <v>698</v>
      </c>
      <c r="D248" s="1"/>
      <c r="E248" s="1"/>
      <c r="F248" s="15" t="s">
        <v>83</v>
      </c>
      <c r="G248" s="1" t="s">
        <v>101</v>
      </c>
      <c r="H248" s="1" t="s">
        <v>100</v>
      </c>
      <c r="I248" s="16" t="s">
        <v>686</v>
      </c>
      <c r="J248" s="1" t="s">
        <v>102</v>
      </c>
      <c r="K248" s="39" t="s">
        <v>60</v>
      </c>
      <c r="L248" s="1" t="s">
        <v>61</v>
      </c>
      <c r="M248" s="17">
        <v>1</v>
      </c>
      <c r="N248" s="17">
        <v>45000000000</v>
      </c>
      <c r="O248" s="1" t="s">
        <v>62</v>
      </c>
      <c r="P248" s="18">
        <v>2724474.04</v>
      </c>
      <c r="Q248" s="19">
        <v>44713</v>
      </c>
      <c r="R248" s="19">
        <v>45107</v>
      </c>
      <c r="S248" s="1" t="s">
        <v>63</v>
      </c>
      <c r="T248" s="1" t="s">
        <v>64</v>
      </c>
      <c r="U248" s="18">
        <v>2724474.04</v>
      </c>
      <c r="V248" s="43" t="s">
        <v>502</v>
      </c>
    </row>
    <row r="249" spans="1:22" ht="276.75" customHeight="1" x14ac:dyDescent="0.3">
      <c r="A249" s="102"/>
      <c r="B249" s="107">
        <f>SUBTOTAL(103,$C$16:C249)</f>
        <v>234</v>
      </c>
      <c r="C249" s="1" t="s">
        <v>700</v>
      </c>
      <c r="D249" s="1"/>
      <c r="E249" s="1"/>
      <c r="F249" s="15" t="s">
        <v>83</v>
      </c>
      <c r="G249" s="1" t="s">
        <v>101</v>
      </c>
      <c r="H249" s="1" t="s">
        <v>100</v>
      </c>
      <c r="I249" s="16" t="s">
        <v>688</v>
      </c>
      <c r="J249" s="1" t="s">
        <v>102</v>
      </c>
      <c r="K249" s="39" t="s">
        <v>60</v>
      </c>
      <c r="L249" s="1" t="s">
        <v>61</v>
      </c>
      <c r="M249" s="17">
        <v>1</v>
      </c>
      <c r="N249" s="17">
        <v>45000000000</v>
      </c>
      <c r="O249" s="1" t="s">
        <v>62</v>
      </c>
      <c r="P249" s="18">
        <v>2503146.9500000002</v>
      </c>
      <c r="Q249" s="19">
        <v>44713</v>
      </c>
      <c r="R249" s="19">
        <v>45107</v>
      </c>
      <c r="S249" s="1" t="s">
        <v>63</v>
      </c>
      <c r="T249" s="1" t="s">
        <v>64</v>
      </c>
      <c r="U249" s="18">
        <v>2503146.9500000002</v>
      </c>
      <c r="V249" s="43" t="s">
        <v>502</v>
      </c>
    </row>
    <row r="250" spans="1:22" ht="276.75" customHeight="1" x14ac:dyDescent="0.3">
      <c r="A250" s="102"/>
      <c r="B250" s="107">
        <f>SUBTOTAL(103,$C$16:C250)</f>
        <v>235</v>
      </c>
      <c r="C250" s="1" t="s">
        <v>769</v>
      </c>
      <c r="D250" s="1"/>
      <c r="E250" s="1"/>
      <c r="F250" s="15" t="s">
        <v>83</v>
      </c>
      <c r="G250" s="1" t="s">
        <v>101</v>
      </c>
      <c r="H250" s="1" t="s">
        <v>100</v>
      </c>
      <c r="I250" s="16" t="s">
        <v>770</v>
      </c>
      <c r="J250" s="1" t="s">
        <v>102</v>
      </c>
      <c r="K250" s="39" t="s">
        <v>60</v>
      </c>
      <c r="L250" s="1" t="s">
        <v>61</v>
      </c>
      <c r="M250" s="17">
        <v>1</v>
      </c>
      <c r="N250" s="17">
        <v>45000000000</v>
      </c>
      <c r="O250" s="1" t="s">
        <v>62</v>
      </c>
      <c r="P250" s="18">
        <v>2397564.14</v>
      </c>
      <c r="Q250" s="19">
        <v>44713</v>
      </c>
      <c r="R250" s="19">
        <v>45107</v>
      </c>
      <c r="S250" s="1" t="s">
        <v>63</v>
      </c>
      <c r="T250" s="1" t="s">
        <v>64</v>
      </c>
      <c r="U250" s="18">
        <v>2397564.14</v>
      </c>
      <c r="V250" s="43" t="s">
        <v>502</v>
      </c>
    </row>
    <row r="251" spans="1:22" ht="276.75" customHeight="1" x14ac:dyDescent="0.3">
      <c r="A251" s="102"/>
      <c r="B251" s="107">
        <f>SUBTOTAL(103,$C$16:C251)</f>
        <v>236</v>
      </c>
      <c r="C251" s="1" t="s">
        <v>771</v>
      </c>
      <c r="D251" s="1"/>
      <c r="E251" s="1"/>
      <c r="F251" s="15" t="s">
        <v>83</v>
      </c>
      <c r="G251" s="1" t="s">
        <v>101</v>
      </c>
      <c r="H251" s="1" t="s">
        <v>100</v>
      </c>
      <c r="I251" s="16" t="s">
        <v>772</v>
      </c>
      <c r="J251" s="1" t="s">
        <v>102</v>
      </c>
      <c r="K251" s="39" t="s">
        <v>60</v>
      </c>
      <c r="L251" s="1" t="s">
        <v>61</v>
      </c>
      <c r="M251" s="17">
        <v>1</v>
      </c>
      <c r="N251" s="17">
        <v>45000000000</v>
      </c>
      <c r="O251" s="1" t="s">
        <v>62</v>
      </c>
      <c r="P251" s="18">
        <v>2807391.54</v>
      </c>
      <c r="Q251" s="19">
        <v>44713</v>
      </c>
      <c r="R251" s="19">
        <v>45107</v>
      </c>
      <c r="S251" s="1" t="s">
        <v>63</v>
      </c>
      <c r="T251" s="1" t="s">
        <v>64</v>
      </c>
      <c r="U251" s="18">
        <v>2807391.54</v>
      </c>
      <c r="V251" s="43" t="s">
        <v>502</v>
      </c>
    </row>
    <row r="252" spans="1:22" ht="225.75" customHeight="1" x14ac:dyDescent="0.3">
      <c r="A252" s="102"/>
      <c r="B252" s="107">
        <f>SUBTOTAL(103,$C$16:C252)</f>
        <v>237</v>
      </c>
      <c r="C252" s="1" t="s">
        <v>511</v>
      </c>
      <c r="D252" s="1"/>
      <c r="E252" s="1" t="s">
        <v>251</v>
      </c>
      <c r="F252" s="15" t="s">
        <v>83</v>
      </c>
      <c r="G252" s="1" t="s">
        <v>500</v>
      </c>
      <c r="H252" s="1" t="s">
        <v>501</v>
      </c>
      <c r="I252" s="16" t="s">
        <v>729</v>
      </c>
      <c r="J252" s="1" t="s">
        <v>102</v>
      </c>
      <c r="K252" s="39" t="s">
        <v>60</v>
      </c>
      <c r="L252" s="1" t="s">
        <v>61</v>
      </c>
      <c r="M252" s="17">
        <v>1</v>
      </c>
      <c r="N252" s="17">
        <v>17000000000</v>
      </c>
      <c r="O252" s="1" t="s">
        <v>632</v>
      </c>
      <c r="P252" s="18">
        <v>31723930</v>
      </c>
      <c r="Q252" s="19">
        <v>44713</v>
      </c>
      <c r="R252" s="19">
        <v>44926</v>
      </c>
      <c r="S252" s="1" t="s">
        <v>63</v>
      </c>
      <c r="T252" s="1" t="s">
        <v>65</v>
      </c>
      <c r="U252" s="18">
        <v>31723930</v>
      </c>
      <c r="V252" s="43" t="s">
        <v>502</v>
      </c>
    </row>
    <row r="253" spans="1:22" ht="285.75" customHeight="1" x14ac:dyDescent="0.3">
      <c r="A253" s="102"/>
      <c r="B253" s="107">
        <f>SUBTOTAL(103,$C$16:C253)</f>
        <v>238</v>
      </c>
      <c r="C253" s="1" t="s">
        <v>842</v>
      </c>
      <c r="D253" s="1"/>
      <c r="E253" s="1"/>
      <c r="F253" s="15" t="s">
        <v>83</v>
      </c>
      <c r="G253" s="1" t="s">
        <v>101</v>
      </c>
      <c r="H253" s="1" t="s">
        <v>100</v>
      </c>
      <c r="I253" s="16" t="s">
        <v>822</v>
      </c>
      <c r="J253" s="1" t="s">
        <v>102</v>
      </c>
      <c r="K253" s="39" t="s">
        <v>60</v>
      </c>
      <c r="L253" s="1" t="s">
        <v>61</v>
      </c>
      <c r="M253" s="17">
        <v>1</v>
      </c>
      <c r="N253" s="17">
        <v>45000000000</v>
      </c>
      <c r="O253" s="1" t="s">
        <v>62</v>
      </c>
      <c r="P253" s="18">
        <v>2716668.54</v>
      </c>
      <c r="Q253" s="19">
        <v>44713</v>
      </c>
      <c r="R253" s="19">
        <v>44834</v>
      </c>
      <c r="S253" s="1" t="s">
        <v>63</v>
      </c>
      <c r="T253" s="1" t="s">
        <v>64</v>
      </c>
      <c r="U253" s="18">
        <v>0</v>
      </c>
      <c r="V253" s="43" t="s">
        <v>823</v>
      </c>
    </row>
    <row r="254" spans="1:22" ht="285.75" customHeight="1" x14ac:dyDescent="0.3">
      <c r="A254" s="102"/>
      <c r="B254" s="107">
        <f>SUBTOTAL(103,$C$16:C254)</f>
        <v>239</v>
      </c>
      <c r="C254" s="1" t="s">
        <v>773</v>
      </c>
      <c r="D254" s="1"/>
      <c r="E254" s="1"/>
      <c r="F254" s="15" t="s">
        <v>83</v>
      </c>
      <c r="G254" s="1" t="s">
        <v>163</v>
      </c>
      <c r="H254" s="1" t="s">
        <v>450</v>
      </c>
      <c r="I254" s="16" t="s">
        <v>763</v>
      </c>
      <c r="J254" s="1" t="s">
        <v>165</v>
      </c>
      <c r="K254" s="39" t="s">
        <v>60</v>
      </c>
      <c r="L254" s="1" t="s">
        <v>61</v>
      </c>
      <c r="M254" s="17">
        <v>1</v>
      </c>
      <c r="N254" s="17">
        <v>45000000000</v>
      </c>
      <c r="O254" s="1" t="s">
        <v>62</v>
      </c>
      <c r="P254" s="18">
        <v>2497738.7200000002</v>
      </c>
      <c r="Q254" s="19">
        <v>44713</v>
      </c>
      <c r="R254" s="19">
        <v>45107</v>
      </c>
      <c r="S254" s="1" t="s">
        <v>63</v>
      </c>
      <c r="T254" s="1" t="s">
        <v>64</v>
      </c>
      <c r="U254" s="40">
        <v>0</v>
      </c>
      <c r="V254" s="43" t="s">
        <v>65</v>
      </c>
    </row>
    <row r="255" spans="1:22" ht="213" customHeight="1" x14ac:dyDescent="0.3">
      <c r="A255" s="102"/>
      <c r="B255" s="107">
        <f>SUBTOTAL(103,$C$16:C255)</f>
        <v>240</v>
      </c>
      <c r="C255" s="1" t="s">
        <v>790</v>
      </c>
      <c r="D255" s="1"/>
      <c r="E255" s="1" t="s">
        <v>36</v>
      </c>
      <c r="F255" s="15" t="s">
        <v>83</v>
      </c>
      <c r="G255" s="1" t="s">
        <v>163</v>
      </c>
      <c r="H255" s="1" t="s">
        <v>450</v>
      </c>
      <c r="I255" s="16" t="s">
        <v>761</v>
      </c>
      <c r="J255" s="1" t="s">
        <v>165</v>
      </c>
      <c r="K255" s="39" t="s">
        <v>60</v>
      </c>
      <c r="L255" s="1" t="s">
        <v>61</v>
      </c>
      <c r="M255" s="17">
        <v>1</v>
      </c>
      <c r="N255" s="17">
        <v>45000000000</v>
      </c>
      <c r="O255" s="1" t="s">
        <v>62</v>
      </c>
      <c r="P255" s="18">
        <v>89000000</v>
      </c>
      <c r="Q255" s="19">
        <v>44713</v>
      </c>
      <c r="R255" s="19">
        <v>45107</v>
      </c>
      <c r="S255" s="1" t="s">
        <v>142</v>
      </c>
      <c r="T255" s="1" t="s">
        <v>64</v>
      </c>
      <c r="U255" s="40">
        <v>0</v>
      </c>
      <c r="V255" s="43" t="s">
        <v>65</v>
      </c>
    </row>
    <row r="256" spans="1:22" ht="225.75" customHeight="1" x14ac:dyDescent="0.3">
      <c r="A256" s="102"/>
      <c r="B256" s="107">
        <f>SUBTOTAL(103,$C$16:C256)</f>
        <v>241</v>
      </c>
      <c r="C256" s="1" t="s">
        <v>791</v>
      </c>
      <c r="D256" s="1"/>
      <c r="E256" s="1"/>
      <c r="F256" s="15" t="s">
        <v>83</v>
      </c>
      <c r="G256" s="1" t="s">
        <v>163</v>
      </c>
      <c r="H256" s="1" t="s">
        <v>450</v>
      </c>
      <c r="I256" s="16" t="s">
        <v>762</v>
      </c>
      <c r="J256" s="1" t="s">
        <v>165</v>
      </c>
      <c r="K256" s="39" t="s">
        <v>60</v>
      </c>
      <c r="L256" s="1" t="s">
        <v>61</v>
      </c>
      <c r="M256" s="17">
        <v>1</v>
      </c>
      <c r="N256" s="17">
        <v>45000000000</v>
      </c>
      <c r="O256" s="1" t="s">
        <v>62</v>
      </c>
      <c r="P256" s="18">
        <v>29438210</v>
      </c>
      <c r="Q256" s="19">
        <v>44713</v>
      </c>
      <c r="R256" s="19">
        <v>45169</v>
      </c>
      <c r="S256" s="1" t="s">
        <v>142</v>
      </c>
      <c r="T256" s="1" t="s">
        <v>64</v>
      </c>
      <c r="U256" s="40">
        <v>0</v>
      </c>
      <c r="V256" s="43" t="s">
        <v>65</v>
      </c>
    </row>
    <row r="257" spans="1:22" ht="180.75" customHeight="1" x14ac:dyDescent="0.3">
      <c r="A257" s="102"/>
      <c r="B257" s="107">
        <f>SUBTOTAL(103,$C$16:C257)</f>
        <v>242</v>
      </c>
      <c r="C257" s="1" t="s">
        <v>792</v>
      </c>
      <c r="D257" s="1"/>
      <c r="E257" s="1"/>
      <c r="F257" s="15" t="s">
        <v>83</v>
      </c>
      <c r="G257" s="1" t="s">
        <v>163</v>
      </c>
      <c r="H257" s="1" t="s">
        <v>450</v>
      </c>
      <c r="I257" s="16" t="s">
        <v>764</v>
      </c>
      <c r="J257" s="1" t="s">
        <v>165</v>
      </c>
      <c r="K257" s="39" t="s">
        <v>60</v>
      </c>
      <c r="L257" s="1" t="s">
        <v>61</v>
      </c>
      <c r="M257" s="17">
        <v>1</v>
      </c>
      <c r="N257" s="17">
        <v>45000000000</v>
      </c>
      <c r="O257" s="1" t="s">
        <v>62</v>
      </c>
      <c r="P257" s="18">
        <v>42000000</v>
      </c>
      <c r="Q257" s="19">
        <v>44713</v>
      </c>
      <c r="R257" s="19">
        <v>45169</v>
      </c>
      <c r="S257" s="1" t="s">
        <v>142</v>
      </c>
      <c r="T257" s="1" t="s">
        <v>64</v>
      </c>
      <c r="U257" s="40">
        <v>0</v>
      </c>
      <c r="V257" s="43" t="s">
        <v>65</v>
      </c>
    </row>
    <row r="258" spans="1:22" ht="180.75" customHeight="1" x14ac:dyDescent="0.3">
      <c r="A258" s="102"/>
      <c r="B258" s="107">
        <f>SUBTOTAL(103,$C$16:C258)</f>
        <v>243</v>
      </c>
      <c r="C258" s="1" t="s">
        <v>787</v>
      </c>
      <c r="D258" s="1"/>
      <c r="E258" s="1" t="s">
        <v>36</v>
      </c>
      <c r="F258" s="15" t="s">
        <v>83</v>
      </c>
      <c r="G258" s="1" t="s">
        <v>101</v>
      </c>
      <c r="H258" s="1" t="s">
        <v>775</v>
      </c>
      <c r="I258" s="16" t="s">
        <v>776</v>
      </c>
      <c r="J258" s="1" t="s">
        <v>165</v>
      </c>
      <c r="K258" s="39" t="s">
        <v>60</v>
      </c>
      <c r="L258" s="1" t="s">
        <v>61</v>
      </c>
      <c r="M258" s="17">
        <v>1</v>
      </c>
      <c r="N258" s="17">
        <v>45000000000</v>
      </c>
      <c r="O258" s="1" t="s">
        <v>62</v>
      </c>
      <c r="P258" s="18">
        <v>13371750</v>
      </c>
      <c r="Q258" s="19">
        <v>44713</v>
      </c>
      <c r="R258" s="19">
        <v>45169</v>
      </c>
      <c r="S258" s="1" t="s">
        <v>142</v>
      </c>
      <c r="T258" s="1" t="s">
        <v>64</v>
      </c>
      <c r="U258" s="40">
        <v>0</v>
      </c>
      <c r="V258" s="43" t="s">
        <v>65</v>
      </c>
    </row>
    <row r="259" spans="1:22" ht="160.5" customHeight="1" x14ac:dyDescent="0.3">
      <c r="A259" s="102"/>
      <c r="B259" s="107">
        <f>SUBTOTAL(103,$C$16:C259)</f>
        <v>244</v>
      </c>
      <c r="C259" s="1" t="s">
        <v>788</v>
      </c>
      <c r="D259" s="1"/>
      <c r="E259" s="1" t="s">
        <v>36</v>
      </c>
      <c r="F259" s="15" t="s">
        <v>83</v>
      </c>
      <c r="G259" s="1" t="s">
        <v>101</v>
      </c>
      <c r="H259" s="1" t="s">
        <v>775</v>
      </c>
      <c r="I259" s="16" t="s">
        <v>777</v>
      </c>
      <c r="J259" s="1" t="s">
        <v>165</v>
      </c>
      <c r="K259" s="39" t="s">
        <v>60</v>
      </c>
      <c r="L259" s="1" t="s">
        <v>61</v>
      </c>
      <c r="M259" s="17">
        <v>1</v>
      </c>
      <c r="N259" s="17">
        <v>45000000000</v>
      </c>
      <c r="O259" s="1" t="s">
        <v>62</v>
      </c>
      <c r="P259" s="18">
        <v>10842790</v>
      </c>
      <c r="Q259" s="19">
        <v>44713</v>
      </c>
      <c r="R259" s="19">
        <v>45169</v>
      </c>
      <c r="S259" s="1" t="s">
        <v>142</v>
      </c>
      <c r="T259" s="1" t="s">
        <v>64</v>
      </c>
      <c r="U259" s="40">
        <v>0</v>
      </c>
      <c r="V259" s="43" t="s">
        <v>65</v>
      </c>
    </row>
    <row r="260" spans="1:22" ht="180.75" customHeight="1" x14ac:dyDescent="0.3">
      <c r="A260" s="102"/>
      <c r="B260" s="107">
        <f>SUBTOTAL(103,$C$16:C260)</f>
        <v>245</v>
      </c>
      <c r="C260" s="1" t="s">
        <v>789</v>
      </c>
      <c r="D260" s="1"/>
      <c r="E260" s="1" t="s">
        <v>36</v>
      </c>
      <c r="F260" s="15" t="s">
        <v>83</v>
      </c>
      <c r="G260" s="1" t="s">
        <v>101</v>
      </c>
      <c r="H260" s="1" t="s">
        <v>775</v>
      </c>
      <c r="I260" s="16" t="s">
        <v>778</v>
      </c>
      <c r="J260" s="1" t="s">
        <v>165</v>
      </c>
      <c r="K260" s="39" t="s">
        <v>60</v>
      </c>
      <c r="L260" s="1" t="s">
        <v>61</v>
      </c>
      <c r="M260" s="17">
        <v>1</v>
      </c>
      <c r="N260" s="17">
        <v>45000000000</v>
      </c>
      <c r="O260" s="1" t="s">
        <v>62</v>
      </c>
      <c r="P260" s="18">
        <v>5609830</v>
      </c>
      <c r="Q260" s="19">
        <v>44713</v>
      </c>
      <c r="R260" s="19">
        <v>45107</v>
      </c>
      <c r="S260" s="42" t="s">
        <v>142</v>
      </c>
      <c r="T260" s="1" t="s">
        <v>64</v>
      </c>
      <c r="U260" s="40">
        <v>0</v>
      </c>
      <c r="V260" s="43" t="s">
        <v>65</v>
      </c>
    </row>
    <row r="261" spans="1:22" ht="180.75" customHeight="1" x14ac:dyDescent="0.3">
      <c r="A261" s="102"/>
      <c r="B261" s="107">
        <f>SUBTOTAL(103,$C$16:C261)</f>
        <v>246</v>
      </c>
      <c r="C261" s="1" t="s">
        <v>291</v>
      </c>
      <c r="D261" s="1"/>
      <c r="E261" s="1"/>
      <c r="F261" s="15" t="s">
        <v>83</v>
      </c>
      <c r="G261" s="1" t="s">
        <v>154</v>
      </c>
      <c r="H261" s="1" t="s">
        <v>158</v>
      </c>
      <c r="I261" s="16" t="s">
        <v>157</v>
      </c>
      <c r="J261" s="1" t="s">
        <v>74</v>
      </c>
      <c r="K261" s="39" t="s">
        <v>75</v>
      </c>
      <c r="L261" s="1" t="s">
        <v>76</v>
      </c>
      <c r="M261" s="17">
        <v>1</v>
      </c>
      <c r="N261" s="17">
        <v>45000000000</v>
      </c>
      <c r="O261" s="1" t="s">
        <v>62</v>
      </c>
      <c r="P261" s="18">
        <v>490000</v>
      </c>
      <c r="Q261" s="19">
        <v>44713</v>
      </c>
      <c r="R261" s="19">
        <v>45046</v>
      </c>
      <c r="S261" s="1" t="s">
        <v>63</v>
      </c>
      <c r="T261" s="1" t="s">
        <v>65</v>
      </c>
      <c r="U261" s="40">
        <v>0</v>
      </c>
      <c r="V261" s="43" t="s">
        <v>65</v>
      </c>
    </row>
    <row r="262" spans="1:22" ht="115.5" customHeight="1" x14ac:dyDescent="0.3">
      <c r="A262" s="102"/>
      <c r="B262" s="107">
        <f>SUBTOTAL(103,$C$16:C262)</f>
        <v>247</v>
      </c>
      <c r="C262" s="1" t="s">
        <v>276</v>
      </c>
      <c r="D262" s="1"/>
      <c r="E262" s="1"/>
      <c r="F262" s="15" t="s">
        <v>84</v>
      </c>
      <c r="G262" s="1" t="s">
        <v>85</v>
      </c>
      <c r="H262" s="1" t="s">
        <v>86</v>
      </c>
      <c r="I262" s="16" t="s">
        <v>87</v>
      </c>
      <c r="J262" s="1" t="s">
        <v>74</v>
      </c>
      <c r="K262" s="39" t="s">
        <v>60</v>
      </c>
      <c r="L262" s="1" t="s">
        <v>61</v>
      </c>
      <c r="M262" s="17">
        <v>1</v>
      </c>
      <c r="N262" s="17">
        <v>45000000000</v>
      </c>
      <c r="O262" s="1" t="s">
        <v>62</v>
      </c>
      <c r="P262" s="18">
        <v>381240</v>
      </c>
      <c r="Q262" s="19">
        <v>44743</v>
      </c>
      <c r="R262" s="19">
        <v>45138</v>
      </c>
      <c r="S262" s="1" t="s">
        <v>63</v>
      </c>
      <c r="T262" s="1" t="s">
        <v>64</v>
      </c>
      <c r="U262" s="40">
        <v>0</v>
      </c>
      <c r="V262" s="43" t="s">
        <v>65</v>
      </c>
    </row>
    <row r="263" spans="1:22" ht="115.5" customHeight="1" x14ac:dyDescent="0.3">
      <c r="A263" s="102"/>
      <c r="B263" s="107">
        <f>SUBTOTAL(103,$C$16:C263)</f>
        <v>248</v>
      </c>
      <c r="C263" s="1" t="s">
        <v>278</v>
      </c>
      <c r="D263" s="1"/>
      <c r="E263" s="1"/>
      <c r="F263" s="15" t="s">
        <v>84</v>
      </c>
      <c r="G263" s="1" t="s">
        <v>71</v>
      </c>
      <c r="H263" s="1" t="s">
        <v>90</v>
      </c>
      <c r="I263" s="16" t="s">
        <v>91</v>
      </c>
      <c r="J263" s="1" t="s">
        <v>74</v>
      </c>
      <c r="K263" s="39" t="s">
        <v>75</v>
      </c>
      <c r="L263" s="1" t="s">
        <v>76</v>
      </c>
      <c r="M263" s="17">
        <v>2952</v>
      </c>
      <c r="N263" s="17">
        <v>45000000000</v>
      </c>
      <c r="O263" s="1" t="s">
        <v>62</v>
      </c>
      <c r="P263" s="18">
        <v>2000000</v>
      </c>
      <c r="Q263" s="19">
        <v>44743</v>
      </c>
      <c r="R263" s="19">
        <v>44804</v>
      </c>
      <c r="S263" s="1" t="s">
        <v>63</v>
      </c>
      <c r="T263" s="1" t="s">
        <v>64</v>
      </c>
      <c r="U263" s="40">
        <v>0</v>
      </c>
      <c r="V263" s="43" t="s">
        <v>65</v>
      </c>
    </row>
    <row r="264" spans="1:22" ht="115.5" customHeight="1" x14ac:dyDescent="0.3">
      <c r="A264" s="102"/>
      <c r="B264" s="107">
        <f>SUBTOTAL(103,$C$16:C264)</f>
        <v>249</v>
      </c>
      <c r="C264" s="1" t="s">
        <v>279</v>
      </c>
      <c r="D264" s="1"/>
      <c r="E264" s="1"/>
      <c r="F264" s="15" t="s">
        <v>84</v>
      </c>
      <c r="G264" s="1" t="s">
        <v>71</v>
      </c>
      <c r="H264" s="1" t="s">
        <v>81</v>
      </c>
      <c r="I264" s="16" t="s">
        <v>92</v>
      </c>
      <c r="J264" s="1" t="s">
        <v>74</v>
      </c>
      <c r="K264" s="39" t="s">
        <v>75</v>
      </c>
      <c r="L264" s="1" t="s">
        <v>76</v>
      </c>
      <c r="M264" s="17">
        <v>1</v>
      </c>
      <c r="N264" s="17">
        <v>45000000000</v>
      </c>
      <c r="O264" s="1" t="s">
        <v>62</v>
      </c>
      <c r="P264" s="18">
        <v>400000</v>
      </c>
      <c r="Q264" s="19">
        <v>44743</v>
      </c>
      <c r="R264" s="19">
        <v>44773</v>
      </c>
      <c r="S264" s="1" t="s">
        <v>63</v>
      </c>
      <c r="T264" s="1" t="s">
        <v>64</v>
      </c>
      <c r="U264" s="40">
        <v>0</v>
      </c>
      <c r="V264" s="43" t="s">
        <v>65</v>
      </c>
    </row>
    <row r="265" spans="1:22" ht="115.5" customHeight="1" x14ac:dyDescent="0.3">
      <c r="A265" s="102"/>
      <c r="B265" s="107">
        <f>SUBTOTAL(103,$C$16:C265)</f>
        <v>250</v>
      </c>
      <c r="C265" s="1" t="s">
        <v>299</v>
      </c>
      <c r="D265" s="1"/>
      <c r="E265" s="1"/>
      <c r="F265" s="15" t="s">
        <v>84</v>
      </c>
      <c r="G265" s="1" t="s">
        <v>71</v>
      </c>
      <c r="H265" s="1" t="s">
        <v>81</v>
      </c>
      <c r="I265" s="16" t="s">
        <v>88</v>
      </c>
      <c r="J265" s="1" t="s">
        <v>74</v>
      </c>
      <c r="K265" s="39" t="s">
        <v>60</v>
      </c>
      <c r="L265" s="1" t="s">
        <v>61</v>
      </c>
      <c r="M265" s="17">
        <v>1</v>
      </c>
      <c r="N265" s="17">
        <v>45000000000</v>
      </c>
      <c r="O265" s="1" t="s">
        <v>62</v>
      </c>
      <c r="P265" s="18">
        <v>308000</v>
      </c>
      <c r="Q265" s="19">
        <v>44743</v>
      </c>
      <c r="R265" s="19">
        <v>44926</v>
      </c>
      <c r="S265" s="1" t="s">
        <v>63</v>
      </c>
      <c r="T265" s="1" t="s">
        <v>64</v>
      </c>
      <c r="U265" s="40">
        <v>0</v>
      </c>
      <c r="V265" s="43" t="s">
        <v>65</v>
      </c>
    </row>
    <row r="266" spans="1:22" ht="151.5" customHeight="1" x14ac:dyDescent="0.3">
      <c r="A266" s="102"/>
      <c r="B266" s="107">
        <f>SUBTOTAL(103,$C$16:C266)</f>
        <v>251</v>
      </c>
      <c r="C266" s="1" t="s">
        <v>916</v>
      </c>
      <c r="D266" s="1"/>
      <c r="E266" s="1"/>
      <c r="F266" s="15" t="s">
        <v>84</v>
      </c>
      <c r="G266" s="1" t="s">
        <v>706</v>
      </c>
      <c r="H266" s="1" t="s">
        <v>707</v>
      </c>
      <c r="I266" s="16" t="s">
        <v>843</v>
      </c>
      <c r="J266" s="1" t="s">
        <v>218</v>
      </c>
      <c r="K266" s="39" t="s">
        <v>60</v>
      </c>
      <c r="L266" s="1" t="s">
        <v>61</v>
      </c>
      <c r="M266" s="17">
        <v>1</v>
      </c>
      <c r="N266" s="17">
        <v>45000000000</v>
      </c>
      <c r="O266" s="1" t="s">
        <v>62</v>
      </c>
      <c r="P266" s="18">
        <v>12000000</v>
      </c>
      <c r="Q266" s="19">
        <v>44743</v>
      </c>
      <c r="R266" s="19">
        <v>44957</v>
      </c>
      <c r="S266" s="42" t="s">
        <v>142</v>
      </c>
      <c r="T266" s="1" t="s">
        <v>64</v>
      </c>
      <c r="U266" s="40">
        <v>0</v>
      </c>
      <c r="V266" s="43" t="s">
        <v>65</v>
      </c>
    </row>
    <row r="267" spans="1:22" ht="115.5" customHeight="1" x14ac:dyDescent="0.3">
      <c r="A267" s="102"/>
      <c r="B267" s="107">
        <f>SUBTOTAL(103,$C$16:C267)</f>
        <v>252</v>
      </c>
      <c r="C267" s="1" t="s">
        <v>917</v>
      </c>
      <c r="D267" s="1"/>
      <c r="E267" s="1"/>
      <c r="F267" s="15" t="s">
        <v>84</v>
      </c>
      <c r="G267" s="1" t="s">
        <v>71</v>
      </c>
      <c r="H267" s="1" t="s">
        <v>90</v>
      </c>
      <c r="I267" s="16" t="s">
        <v>844</v>
      </c>
      <c r="J267" s="1" t="s">
        <v>74</v>
      </c>
      <c r="K267" s="39" t="s">
        <v>75</v>
      </c>
      <c r="L267" s="1" t="s">
        <v>76</v>
      </c>
      <c r="M267" s="17">
        <v>200</v>
      </c>
      <c r="N267" s="17">
        <v>45000000000</v>
      </c>
      <c r="O267" s="1" t="s">
        <v>62</v>
      </c>
      <c r="P267" s="18">
        <v>650000</v>
      </c>
      <c r="Q267" s="19">
        <v>44743</v>
      </c>
      <c r="R267" s="19">
        <v>44804</v>
      </c>
      <c r="S267" s="1" t="s">
        <v>63</v>
      </c>
      <c r="T267" s="1" t="s">
        <v>64</v>
      </c>
      <c r="U267" s="40">
        <v>0</v>
      </c>
      <c r="V267" s="43" t="s">
        <v>65</v>
      </c>
    </row>
    <row r="268" spans="1:22" ht="115.5" customHeight="1" x14ac:dyDescent="0.3">
      <c r="A268" s="102"/>
      <c r="B268" s="107">
        <f>SUBTOTAL(103,$C$16:C268)</f>
        <v>253</v>
      </c>
      <c r="C268" s="1" t="s">
        <v>918</v>
      </c>
      <c r="D268" s="1"/>
      <c r="E268" s="1"/>
      <c r="F268" s="15" t="s">
        <v>84</v>
      </c>
      <c r="G268" s="1" t="s">
        <v>71</v>
      </c>
      <c r="H268" s="1" t="s">
        <v>72</v>
      </c>
      <c r="I268" s="16" t="s">
        <v>845</v>
      </c>
      <c r="J268" s="1" t="s">
        <v>74</v>
      </c>
      <c r="K268" s="39" t="s">
        <v>60</v>
      </c>
      <c r="L268" s="1" t="s">
        <v>61</v>
      </c>
      <c r="M268" s="17">
        <v>1</v>
      </c>
      <c r="N268" s="17">
        <v>45000000000</v>
      </c>
      <c r="O268" s="1" t="s">
        <v>62</v>
      </c>
      <c r="P268" s="18">
        <v>499000</v>
      </c>
      <c r="Q268" s="19">
        <v>44743</v>
      </c>
      <c r="R268" s="19">
        <v>45473</v>
      </c>
      <c r="S268" s="1" t="s">
        <v>63</v>
      </c>
      <c r="T268" s="1" t="s">
        <v>64</v>
      </c>
      <c r="U268" s="40">
        <v>0</v>
      </c>
      <c r="V268" s="43" t="s">
        <v>65</v>
      </c>
    </row>
    <row r="269" spans="1:22" ht="115.5" customHeight="1" x14ac:dyDescent="0.3">
      <c r="A269" s="102"/>
      <c r="B269" s="107">
        <f>SUBTOTAL(103,$C$16:C269)</f>
        <v>254</v>
      </c>
      <c r="C269" s="1" t="s">
        <v>915</v>
      </c>
      <c r="D269" s="1"/>
      <c r="E269" s="1"/>
      <c r="F269" s="15" t="s">
        <v>84</v>
      </c>
      <c r="G269" s="1" t="s">
        <v>71</v>
      </c>
      <c r="H269" s="1" t="s">
        <v>81</v>
      </c>
      <c r="I269" s="16" t="s">
        <v>869</v>
      </c>
      <c r="J269" s="1" t="s">
        <v>74</v>
      </c>
      <c r="K269" s="39" t="s">
        <v>75</v>
      </c>
      <c r="L269" s="1" t="s">
        <v>76</v>
      </c>
      <c r="M269" s="17">
        <v>67</v>
      </c>
      <c r="N269" s="17">
        <v>45000000000</v>
      </c>
      <c r="O269" s="1" t="s">
        <v>62</v>
      </c>
      <c r="P269" s="18">
        <v>499000</v>
      </c>
      <c r="Q269" s="19">
        <v>44743</v>
      </c>
      <c r="R269" s="19">
        <v>44804</v>
      </c>
      <c r="S269" s="1" t="s">
        <v>63</v>
      </c>
      <c r="T269" s="1" t="s">
        <v>64</v>
      </c>
      <c r="U269" s="40">
        <v>0</v>
      </c>
      <c r="V269" s="43" t="s">
        <v>65</v>
      </c>
    </row>
    <row r="270" spans="1:22" ht="115.5" customHeight="1" x14ac:dyDescent="0.3">
      <c r="A270" s="102"/>
      <c r="B270" s="107">
        <f>SUBTOTAL(103,$C$16:C270)</f>
        <v>255</v>
      </c>
      <c r="C270" s="1" t="s">
        <v>271</v>
      </c>
      <c r="D270" s="1"/>
      <c r="E270" s="1"/>
      <c r="F270" s="15" t="s">
        <v>84</v>
      </c>
      <c r="G270" s="1" t="s">
        <v>85</v>
      </c>
      <c r="H270" s="1" t="s">
        <v>98</v>
      </c>
      <c r="I270" s="16" t="s">
        <v>99</v>
      </c>
      <c r="J270" s="1" t="s">
        <v>74</v>
      </c>
      <c r="K270" s="39" t="s">
        <v>60</v>
      </c>
      <c r="L270" s="1" t="s">
        <v>61</v>
      </c>
      <c r="M270" s="17">
        <v>10</v>
      </c>
      <c r="N270" s="17">
        <v>45000000000</v>
      </c>
      <c r="O270" s="1" t="s">
        <v>62</v>
      </c>
      <c r="P270" s="18">
        <v>480000</v>
      </c>
      <c r="Q270" s="19">
        <v>44743</v>
      </c>
      <c r="R270" s="19">
        <v>45138</v>
      </c>
      <c r="S270" s="1" t="s">
        <v>63</v>
      </c>
      <c r="T270" s="1" t="s">
        <v>64</v>
      </c>
      <c r="U270" s="40">
        <v>0</v>
      </c>
      <c r="V270" s="43" t="s">
        <v>65</v>
      </c>
    </row>
    <row r="271" spans="1:22" ht="115.5" customHeight="1" x14ac:dyDescent="0.3">
      <c r="A271" s="102"/>
      <c r="B271" s="107">
        <f>SUBTOTAL(103,$C$16:C271)</f>
        <v>256</v>
      </c>
      <c r="C271" s="1" t="s">
        <v>289</v>
      </c>
      <c r="D271" s="1"/>
      <c r="E271" s="1"/>
      <c r="F271" s="15" t="s">
        <v>84</v>
      </c>
      <c r="G271" s="1" t="s">
        <v>161</v>
      </c>
      <c r="H271" s="1" t="s">
        <v>161</v>
      </c>
      <c r="I271" s="16" t="s">
        <v>162</v>
      </c>
      <c r="J271" s="1" t="s">
        <v>74</v>
      </c>
      <c r="K271" s="39" t="s">
        <v>60</v>
      </c>
      <c r="L271" s="1" t="s">
        <v>61</v>
      </c>
      <c r="M271" s="17">
        <v>1</v>
      </c>
      <c r="N271" s="17">
        <v>45000000000</v>
      </c>
      <c r="O271" s="1" t="s">
        <v>62</v>
      </c>
      <c r="P271" s="18">
        <v>488395.54</v>
      </c>
      <c r="Q271" s="19">
        <v>44743</v>
      </c>
      <c r="R271" s="19">
        <v>44926</v>
      </c>
      <c r="S271" s="1" t="s">
        <v>63</v>
      </c>
      <c r="T271" s="1" t="s">
        <v>64</v>
      </c>
      <c r="U271" s="40">
        <v>0</v>
      </c>
      <c r="V271" s="43" t="s">
        <v>65</v>
      </c>
    </row>
    <row r="272" spans="1:22" ht="115.5" customHeight="1" x14ac:dyDescent="0.3">
      <c r="A272" s="102"/>
      <c r="B272" s="107">
        <f>SUBTOTAL(103,$C$16:C272)</f>
        <v>257</v>
      </c>
      <c r="C272" s="1" t="s">
        <v>604</v>
      </c>
      <c r="D272" s="1"/>
      <c r="E272" s="1"/>
      <c r="F272" s="15" t="s">
        <v>84</v>
      </c>
      <c r="G272" s="1" t="s">
        <v>116</v>
      </c>
      <c r="H272" s="1" t="s">
        <v>535</v>
      </c>
      <c r="I272" s="16" t="s">
        <v>534</v>
      </c>
      <c r="J272" s="1" t="s">
        <v>74</v>
      </c>
      <c r="K272" s="39" t="s">
        <v>60</v>
      </c>
      <c r="L272" s="1" t="s">
        <v>61</v>
      </c>
      <c r="M272" s="17">
        <v>1</v>
      </c>
      <c r="N272" s="17">
        <v>45000000000</v>
      </c>
      <c r="O272" s="1" t="s">
        <v>62</v>
      </c>
      <c r="P272" s="18">
        <v>375900</v>
      </c>
      <c r="Q272" s="19">
        <v>44743</v>
      </c>
      <c r="R272" s="19">
        <v>44865</v>
      </c>
      <c r="S272" s="1" t="s">
        <v>63</v>
      </c>
      <c r="T272" s="1" t="s">
        <v>64</v>
      </c>
      <c r="U272" s="40">
        <v>0</v>
      </c>
      <c r="V272" s="43" t="s">
        <v>65</v>
      </c>
    </row>
    <row r="273" spans="1:22" ht="115.5" customHeight="1" x14ac:dyDescent="0.3">
      <c r="A273" s="102"/>
      <c r="B273" s="107">
        <f>SUBTOTAL(103,$C$16:C273)</f>
        <v>258</v>
      </c>
      <c r="C273" s="1" t="s">
        <v>785</v>
      </c>
      <c r="D273" s="1"/>
      <c r="E273" s="1"/>
      <c r="F273" s="15" t="s">
        <v>84</v>
      </c>
      <c r="G273" s="1" t="s">
        <v>128</v>
      </c>
      <c r="H273" s="1" t="s">
        <v>129</v>
      </c>
      <c r="I273" s="16" t="s">
        <v>130</v>
      </c>
      <c r="J273" s="1" t="s">
        <v>74</v>
      </c>
      <c r="K273" s="39" t="s">
        <v>133</v>
      </c>
      <c r="L273" s="1" t="s">
        <v>134</v>
      </c>
      <c r="M273" s="17">
        <v>400</v>
      </c>
      <c r="N273" s="17">
        <v>45000000000</v>
      </c>
      <c r="O273" s="1" t="s">
        <v>782</v>
      </c>
      <c r="P273" s="18">
        <v>283200</v>
      </c>
      <c r="Q273" s="19">
        <v>44743</v>
      </c>
      <c r="R273" s="19">
        <v>44834</v>
      </c>
      <c r="S273" s="1" t="s">
        <v>63</v>
      </c>
      <c r="T273" s="1" t="s">
        <v>65</v>
      </c>
      <c r="U273" s="40">
        <v>0</v>
      </c>
      <c r="V273" s="43" t="s">
        <v>65</v>
      </c>
    </row>
    <row r="274" spans="1:22" ht="194.25" customHeight="1" x14ac:dyDescent="0.3">
      <c r="A274" s="102"/>
      <c r="B274" s="107">
        <f>SUBTOTAL(103,$C$16:C274)</f>
        <v>259</v>
      </c>
      <c r="C274" s="1" t="s">
        <v>331</v>
      </c>
      <c r="D274" s="1"/>
      <c r="E274" s="1" t="s">
        <v>36</v>
      </c>
      <c r="F274" s="15" t="s">
        <v>84</v>
      </c>
      <c r="G274" s="1" t="s">
        <v>179</v>
      </c>
      <c r="H274" s="1" t="s">
        <v>180</v>
      </c>
      <c r="I274" s="16" t="s">
        <v>184</v>
      </c>
      <c r="J274" s="1" t="s">
        <v>74</v>
      </c>
      <c r="K274" s="39" t="s">
        <v>60</v>
      </c>
      <c r="L274" s="1" t="s">
        <v>61</v>
      </c>
      <c r="M274" s="17">
        <v>1</v>
      </c>
      <c r="N274" s="1" t="s">
        <v>185</v>
      </c>
      <c r="O274" s="1" t="s">
        <v>186</v>
      </c>
      <c r="P274" s="18">
        <v>70150150</v>
      </c>
      <c r="Q274" s="19">
        <v>44743</v>
      </c>
      <c r="R274" s="19">
        <v>47756</v>
      </c>
      <c r="S274" s="42" t="s">
        <v>142</v>
      </c>
      <c r="T274" s="1" t="s">
        <v>64</v>
      </c>
      <c r="U274" s="40">
        <v>0</v>
      </c>
      <c r="V274" s="43" t="s">
        <v>65</v>
      </c>
    </row>
    <row r="275" spans="1:22" ht="180" customHeight="1" x14ac:dyDescent="0.3">
      <c r="A275" s="102"/>
      <c r="B275" s="107">
        <f>SUBTOTAL(103,$C$16:C275)</f>
        <v>260</v>
      </c>
      <c r="C275" s="1" t="s">
        <v>828</v>
      </c>
      <c r="D275" s="1"/>
      <c r="E275" s="1" t="s">
        <v>36</v>
      </c>
      <c r="F275" s="15" t="s">
        <v>84</v>
      </c>
      <c r="G275" s="1" t="s">
        <v>538</v>
      </c>
      <c r="H275" s="1" t="s">
        <v>539</v>
      </c>
      <c r="I275" s="16" t="s">
        <v>803</v>
      </c>
      <c r="J275" s="1" t="s">
        <v>74</v>
      </c>
      <c r="K275" s="39" t="s">
        <v>60</v>
      </c>
      <c r="L275" s="1" t="s">
        <v>61</v>
      </c>
      <c r="M275" s="17">
        <v>1</v>
      </c>
      <c r="N275" s="1" t="s">
        <v>195</v>
      </c>
      <c r="O275" s="1" t="s">
        <v>176</v>
      </c>
      <c r="P275" s="18">
        <v>700000</v>
      </c>
      <c r="Q275" s="19">
        <v>44743</v>
      </c>
      <c r="R275" s="19">
        <v>46387</v>
      </c>
      <c r="S275" s="1" t="s">
        <v>63</v>
      </c>
      <c r="T275" s="1" t="s">
        <v>65</v>
      </c>
      <c r="U275" s="40">
        <v>0</v>
      </c>
      <c r="V275" s="43" t="s">
        <v>65</v>
      </c>
    </row>
    <row r="276" spans="1:22" ht="180" customHeight="1" x14ac:dyDescent="0.3">
      <c r="A276" s="102"/>
      <c r="B276" s="107">
        <f>SUBTOTAL(103,$C$16:C276)</f>
        <v>261</v>
      </c>
      <c r="C276" s="1" t="s">
        <v>829</v>
      </c>
      <c r="D276" s="1"/>
      <c r="E276" s="1" t="s">
        <v>251</v>
      </c>
      <c r="F276" s="15" t="s">
        <v>84</v>
      </c>
      <c r="G276" s="1" t="s">
        <v>163</v>
      </c>
      <c r="H276" s="1" t="s">
        <v>550</v>
      </c>
      <c r="I276" s="16" t="s">
        <v>804</v>
      </c>
      <c r="J276" s="1" t="s">
        <v>74</v>
      </c>
      <c r="K276" s="39" t="s">
        <v>60</v>
      </c>
      <c r="L276" s="1" t="s">
        <v>61</v>
      </c>
      <c r="M276" s="17">
        <v>1</v>
      </c>
      <c r="N276" s="1" t="s">
        <v>166</v>
      </c>
      <c r="O276" s="1" t="s">
        <v>167</v>
      </c>
      <c r="P276" s="18">
        <v>5577820</v>
      </c>
      <c r="Q276" s="19">
        <v>44743</v>
      </c>
      <c r="R276" s="19">
        <v>45046</v>
      </c>
      <c r="S276" s="1" t="s">
        <v>123</v>
      </c>
      <c r="T276" s="1" t="s">
        <v>64</v>
      </c>
      <c r="U276" s="40">
        <v>5577820</v>
      </c>
      <c r="V276" s="43" t="s">
        <v>477</v>
      </c>
    </row>
    <row r="277" spans="1:22" ht="180" customHeight="1" x14ac:dyDescent="0.3">
      <c r="A277" s="102"/>
      <c r="B277" s="107">
        <f>SUBTOTAL(103,$C$16:C277)</f>
        <v>262</v>
      </c>
      <c r="C277" s="1" t="s">
        <v>830</v>
      </c>
      <c r="D277" s="1"/>
      <c r="E277" s="1" t="s">
        <v>251</v>
      </c>
      <c r="F277" s="15" t="s">
        <v>84</v>
      </c>
      <c r="G277" s="1" t="s">
        <v>163</v>
      </c>
      <c r="H277" s="1" t="s">
        <v>550</v>
      </c>
      <c r="I277" s="16" t="s">
        <v>805</v>
      </c>
      <c r="J277" s="1" t="s">
        <v>74</v>
      </c>
      <c r="K277" s="39" t="s">
        <v>60</v>
      </c>
      <c r="L277" s="1" t="s">
        <v>61</v>
      </c>
      <c r="M277" s="17">
        <v>1</v>
      </c>
      <c r="N277" s="1" t="s">
        <v>204</v>
      </c>
      <c r="O277" s="1" t="s">
        <v>183</v>
      </c>
      <c r="P277" s="18">
        <v>4282170</v>
      </c>
      <c r="Q277" s="19">
        <v>44743</v>
      </c>
      <c r="R277" s="19">
        <v>44958</v>
      </c>
      <c r="S277" s="1" t="s">
        <v>123</v>
      </c>
      <c r="T277" s="1" t="s">
        <v>64</v>
      </c>
      <c r="U277" s="18">
        <v>4282170</v>
      </c>
      <c r="V277" s="43" t="s">
        <v>477</v>
      </c>
    </row>
    <row r="278" spans="1:22" ht="180" customHeight="1" x14ac:dyDescent="0.3">
      <c r="A278" s="102"/>
      <c r="B278" s="107">
        <f>SUBTOTAL(103,$C$16:C278)</f>
        <v>263</v>
      </c>
      <c r="C278" s="1" t="s">
        <v>831</v>
      </c>
      <c r="D278" s="1"/>
      <c r="E278" s="1" t="s">
        <v>251</v>
      </c>
      <c r="F278" s="15" t="s">
        <v>84</v>
      </c>
      <c r="G278" s="1" t="s">
        <v>163</v>
      </c>
      <c r="H278" s="1" t="s">
        <v>550</v>
      </c>
      <c r="I278" s="16" t="s">
        <v>806</v>
      </c>
      <c r="J278" s="1" t="s">
        <v>74</v>
      </c>
      <c r="K278" s="39" t="s">
        <v>60</v>
      </c>
      <c r="L278" s="1" t="s">
        <v>61</v>
      </c>
      <c r="M278" s="17">
        <v>1</v>
      </c>
      <c r="N278" s="1" t="s">
        <v>195</v>
      </c>
      <c r="O278" s="1" t="s">
        <v>176</v>
      </c>
      <c r="P278" s="18">
        <v>1808430</v>
      </c>
      <c r="Q278" s="19">
        <v>44743</v>
      </c>
      <c r="R278" s="19">
        <v>44958</v>
      </c>
      <c r="S278" s="1" t="s">
        <v>123</v>
      </c>
      <c r="T278" s="1" t="s">
        <v>64</v>
      </c>
      <c r="U278" s="40">
        <v>1808430</v>
      </c>
      <c r="V278" s="43" t="s">
        <v>477</v>
      </c>
    </row>
    <row r="279" spans="1:22" ht="180" customHeight="1" x14ac:dyDescent="0.3">
      <c r="A279" s="102"/>
      <c r="B279" s="107">
        <f>SUBTOTAL(103,$C$16:C279)</f>
        <v>264</v>
      </c>
      <c r="C279" s="1" t="s">
        <v>832</v>
      </c>
      <c r="D279" s="1"/>
      <c r="E279" s="1" t="s">
        <v>251</v>
      </c>
      <c r="F279" s="15" t="s">
        <v>84</v>
      </c>
      <c r="G279" s="1" t="s">
        <v>163</v>
      </c>
      <c r="H279" s="1" t="s">
        <v>550</v>
      </c>
      <c r="I279" s="16" t="s">
        <v>807</v>
      </c>
      <c r="J279" s="1" t="s">
        <v>74</v>
      </c>
      <c r="K279" s="39" t="s">
        <v>60</v>
      </c>
      <c r="L279" s="1" t="s">
        <v>61</v>
      </c>
      <c r="M279" s="17">
        <v>1</v>
      </c>
      <c r="N279" s="1" t="s">
        <v>185</v>
      </c>
      <c r="O279" s="1" t="s">
        <v>186</v>
      </c>
      <c r="P279" s="18">
        <v>1445330</v>
      </c>
      <c r="Q279" s="19">
        <v>44743</v>
      </c>
      <c r="R279" s="19">
        <v>45046</v>
      </c>
      <c r="S279" s="1" t="s">
        <v>123</v>
      </c>
      <c r="T279" s="1" t="s">
        <v>64</v>
      </c>
      <c r="U279" s="40">
        <v>1445330</v>
      </c>
      <c r="V279" s="43" t="s">
        <v>477</v>
      </c>
    </row>
    <row r="280" spans="1:22" ht="253.5" customHeight="1" x14ac:dyDescent="0.3">
      <c r="A280" s="102"/>
      <c r="B280" s="107">
        <f>SUBTOTAL(103,$C$16:C280)</f>
        <v>265</v>
      </c>
      <c r="C280" s="1" t="s">
        <v>833</v>
      </c>
      <c r="D280" s="1"/>
      <c r="E280" s="1"/>
      <c r="F280" s="15" t="s">
        <v>84</v>
      </c>
      <c r="G280" s="1" t="s">
        <v>168</v>
      </c>
      <c r="H280" s="1" t="s">
        <v>169</v>
      </c>
      <c r="I280" s="16" t="s">
        <v>808</v>
      </c>
      <c r="J280" s="1" t="s">
        <v>165</v>
      </c>
      <c r="K280" s="39" t="s">
        <v>42</v>
      </c>
      <c r="L280" s="1" t="s">
        <v>170</v>
      </c>
      <c r="M280" s="17">
        <v>106.723</v>
      </c>
      <c r="N280" s="1" t="s">
        <v>809</v>
      </c>
      <c r="O280" s="1" t="s">
        <v>810</v>
      </c>
      <c r="P280" s="18">
        <v>391320864.56</v>
      </c>
      <c r="Q280" s="19">
        <v>44743</v>
      </c>
      <c r="R280" s="19">
        <v>45138</v>
      </c>
      <c r="S280" s="1" t="s">
        <v>123</v>
      </c>
      <c r="T280" s="1" t="s">
        <v>64</v>
      </c>
      <c r="U280" s="40">
        <v>0</v>
      </c>
      <c r="V280" s="43" t="s">
        <v>65</v>
      </c>
    </row>
    <row r="281" spans="1:22" ht="253.5" customHeight="1" x14ac:dyDescent="0.3">
      <c r="A281" s="102"/>
      <c r="B281" s="107">
        <f>SUBTOTAL(103,$C$16:C281)</f>
        <v>266</v>
      </c>
      <c r="C281" s="1" t="s">
        <v>926</v>
      </c>
      <c r="D281" s="1"/>
      <c r="E281" s="1"/>
      <c r="F281" s="15" t="s">
        <v>84</v>
      </c>
      <c r="G281" s="1" t="s">
        <v>168</v>
      </c>
      <c r="H281" s="1" t="s">
        <v>169</v>
      </c>
      <c r="I281" s="16" t="s">
        <v>851</v>
      </c>
      <c r="J281" s="1" t="s">
        <v>165</v>
      </c>
      <c r="K281" s="39" t="s">
        <v>60</v>
      </c>
      <c r="L281" s="1" t="s">
        <v>61</v>
      </c>
      <c r="M281" s="17">
        <v>1</v>
      </c>
      <c r="N281" s="1" t="s">
        <v>204</v>
      </c>
      <c r="O281" s="1" t="s">
        <v>183</v>
      </c>
      <c r="P281" s="18">
        <v>5989591.2000000002</v>
      </c>
      <c r="Q281" s="19">
        <v>44743</v>
      </c>
      <c r="R281" s="19">
        <v>44895</v>
      </c>
      <c r="S281" s="1" t="s">
        <v>232</v>
      </c>
      <c r="T281" s="1" t="s">
        <v>64</v>
      </c>
      <c r="U281" s="40">
        <v>0</v>
      </c>
      <c r="V281" s="43" t="s">
        <v>65</v>
      </c>
    </row>
    <row r="282" spans="1:22" ht="282" customHeight="1" x14ac:dyDescent="0.3">
      <c r="A282" s="102"/>
      <c r="B282" s="107">
        <f>SUBTOTAL(103,$C$16:C282)</f>
        <v>267</v>
      </c>
      <c r="C282" s="1" t="s">
        <v>927</v>
      </c>
      <c r="D282" s="1"/>
      <c r="E282" s="1"/>
      <c r="F282" s="15" t="s">
        <v>84</v>
      </c>
      <c r="G282" s="1" t="s">
        <v>168</v>
      </c>
      <c r="H282" s="1" t="s">
        <v>169</v>
      </c>
      <c r="I282" s="16" t="s">
        <v>852</v>
      </c>
      <c r="J282" s="1" t="s">
        <v>165</v>
      </c>
      <c r="K282" s="39" t="s">
        <v>42</v>
      </c>
      <c r="L282" s="1" t="s">
        <v>170</v>
      </c>
      <c r="M282" s="17">
        <v>7.8</v>
      </c>
      <c r="N282" s="1" t="s">
        <v>204</v>
      </c>
      <c r="O282" s="1" t="s">
        <v>183</v>
      </c>
      <c r="P282" s="18">
        <v>26236552.93</v>
      </c>
      <c r="Q282" s="19">
        <v>44743</v>
      </c>
      <c r="R282" s="19">
        <v>45138</v>
      </c>
      <c r="S282" s="1" t="s">
        <v>142</v>
      </c>
      <c r="T282" s="1" t="s">
        <v>64</v>
      </c>
      <c r="U282" s="40">
        <v>0</v>
      </c>
      <c r="V282" s="43" t="s">
        <v>65</v>
      </c>
    </row>
    <row r="283" spans="1:22" ht="174.75" customHeight="1" x14ac:dyDescent="0.3">
      <c r="A283" s="102"/>
      <c r="B283" s="107">
        <f>SUBTOTAL(103,$C$16:C283)</f>
        <v>268</v>
      </c>
      <c r="C283" s="1" t="s">
        <v>929</v>
      </c>
      <c r="D283" s="1"/>
      <c r="E283" s="1" t="s">
        <v>36</v>
      </c>
      <c r="F283" s="15" t="s">
        <v>84</v>
      </c>
      <c r="G283" s="1" t="s">
        <v>179</v>
      </c>
      <c r="H283" s="1" t="s">
        <v>180</v>
      </c>
      <c r="I283" s="16" t="s">
        <v>187</v>
      </c>
      <c r="J283" s="1" t="s">
        <v>74</v>
      </c>
      <c r="K283" s="39" t="s">
        <v>60</v>
      </c>
      <c r="L283" s="1" t="s">
        <v>61</v>
      </c>
      <c r="M283" s="17">
        <v>1</v>
      </c>
      <c r="N283" s="1" t="s">
        <v>195</v>
      </c>
      <c r="O283" s="1" t="s">
        <v>176</v>
      </c>
      <c r="P283" s="18">
        <v>17000000</v>
      </c>
      <c r="Q283" s="19">
        <v>44743</v>
      </c>
      <c r="R283" s="19">
        <v>47603</v>
      </c>
      <c r="S283" s="1" t="s">
        <v>142</v>
      </c>
      <c r="T283" s="1" t="s">
        <v>64</v>
      </c>
      <c r="U283" s="40">
        <v>0</v>
      </c>
      <c r="V283" s="43" t="s">
        <v>65</v>
      </c>
    </row>
    <row r="284" spans="1:22" ht="219.75" customHeight="1" x14ac:dyDescent="0.3">
      <c r="A284" s="102"/>
      <c r="B284" s="107">
        <f>SUBTOTAL(103,$C$16:C284)</f>
        <v>269</v>
      </c>
      <c r="C284" s="1" t="s">
        <v>912</v>
      </c>
      <c r="D284" s="1"/>
      <c r="E284" s="1" t="s">
        <v>36</v>
      </c>
      <c r="F284" s="15" t="s">
        <v>84</v>
      </c>
      <c r="G284" s="1" t="s">
        <v>85</v>
      </c>
      <c r="H284" s="1" t="s">
        <v>98</v>
      </c>
      <c r="I284" s="16" t="s">
        <v>586</v>
      </c>
      <c r="J284" s="1" t="s">
        <v>165</v>
      </c>
      <c r="K284" s="39" t="s">
        <v>42</v>
      </c>
      <c r="L284" s="1" t="s">
        <v>170</v>
      </c>
      <c r="M284" s="17">
        <v>29.402999999999999</v>
      </c>
      <c r="N284" s="1" t="s">
        <v>204</v>
      </c>
      <c r="O284" s="1" t="s">
        <v>183</v>
      </c>
      <c r="P284" s="18">
        <v>663121.76</v>
      </c>
      <c r="Q284" s="19">
        <v>44743</v>
      </c>
      <c r="R284" s="19">
        <v>45016</v>
      </c>
      <c r="S284" s="1" t="s">
        <v>142</v>
      </c>
      <c r="T284" s="1" t="s">
        <v>64</v>
      </c>
      <c r="U284" s="40">
        <v>0</v>
      </c>
      <c r="V284" s="43" t="s">
        <v>65</v>
      </c>
    </row>
    <row r="285" spans="1:22" ht="180" customHeight="1" x14ac:dyDescent="0.3">
      <c r="A285" s="102"/>
      <c r="B285" s="107">
        <f>SUBTOTAL(103,$C$16:C285)</f>
        <v>270</v>
      </c>
      <c r="C285" s="1" t="s">
        <v>796</v>
      </c>
      <c r="D285" s="1"/>
      <c r="E285" s="1" t="s">
        <v>251</v>
      </c>
      <c r="F285" s="15" t="s">
        <v>84</v>
      </c>
      <c r="G285" s="1" t="s">
        <v>168</v>
      </c>
      <c r="H285" s="1" t="s">
        <v>169</v>
      </c>
      <c r="I285" s="16" t="s">
        <v>811</v>
      </c>
      <c r="J285" s="1" t="s">
        <v>165</v>
      </c>
      <c r="K285" s="39" t="s">
        <v>60</v>
      </c>
      <c r="L285" s="1" t="s">
        <v>61</v>
      </c>
      <c r="M285" s="17">
        <v>1</v>
      </c>
      <c r="N285" s="1" t="s">
        <v>204</v>
      </c>
      <c r="O285" s="1" t="s">
        <v>183</v>
      </c>
      <c r="P285" s="18">
        <v>537716850</v>
      </c>
      <c r="Q285" s="19">
        <v>44743</v>
      </c>
      <c r="R285" s="19">
        <v>48944</v>
      </c>
      <c r="S285" s="1" t="s">
        <v>142</v>
      </c>
      <c r="T285" s="1" t="s">
        <v>64</v>
      </c>
      <c r="U285" s="18">
        <v>537716850</v>
      </c>
      <c r="V285" s="43" t="s">
        <v>103</v>
      </c>
    </row>
    <row r="286" spans="1:22" ht="180" customHeight="1" x14ac:dyDescent="0.3">
      <c r="A286" s="102"/>
      <c r="B286" s="107">
        <f>SUBTOTAL(103,$C$16:C286)</f>
        <v>271</v>
      </c>
      <c r="C286" s="1" t="s">
        <v>834</v>
      </c>
      <c r="D286" s="1"/>
      <c r="E286" s="1" t="s">
        <v>251</v>
      </c>
      <c r="F286" s="15" t="s">
        <v>84</v>
      </c>
      <c r="G286" s="1" t="s">
        <v>413</v>
      </c>
      <c r="H286" s="1" t="s">
        <v>414</v>
      </c>
      <c r="I286" s="16" t="s">
        <v>819</v>
      </c>
      <c r="J286" s="1" t="s">
        <v>165</v>
      </c>
      <c r="K286" s="39" t="s">
        <v>60</v>
      </c>
      <c r="L286" s="1" t="s">
        <v>61</v>
      </c>
      <c r="M286" s="17">
        <v>1</v>
      </c>
      <c r="N286" s="1" t="s">
        <v>815</v>
      </c>
      <c r="O286" s="1" t="s">
        <v>816</v>
      </c>
      <c r="P286" s="18">
        <v>637510</v>
      </c>
      <c r="Q286" s="19">
        <v>44743</v>
      </c>
      <c r="R286" s="19">
        <v>47483</v>
      </c>
      <c r="S286" s="1" t="s">
        <v>142</v>
      </c>
      <c r="T286" s="1" t="s">
        <v>64</v>
      </c>
      <c r="U286" s="18">
        <f>P286</f>
        <v>637510</v>
      </c>
      <c r="V286" s="43" t="s">
        <v>103</v>
      </c>
    </row>
    <row r="287" spans="1:22" ht="180" customHeight="1" x14ac:dyDescent="0.3">
      <c r="A287" s="102"/>
      <c r="B287" s="107">
        <f>SUBTOTAL(103,$C$16:C287)</f>
        <v>272</v>
      </c>
      <c r="C287" s="1" t="s">
        <v>835</v>
      </c>
      <c r="D287" s="1"/>
      <c r="E287" s="1" t="s">
        <v>251</v>
      </c>
      <c r="F287" s="15" t="s">
        <v>84</v>
      </c>
      <c r="G287" s="1" t="s">
        <v>202</v>
      </c>
      <c r="H287" s="1" t="s">
        <v>664</v>
      </c>
      <c r="I287" s="16" t="s">
        <v>820</v>
      </c>
      <c r="J287" s="1" t="s">
        <v>165</v>
      </c>
      <c r="K287" s="39" t="s">
        <v>60</v>
      </c>
      <c r="L287" s="1" t="s">
        <v>61</v>
      </c>
      <c r="M287" s="17">
        <v>1</v>
      </c>
      <c r="N287" s="1" t="s">
        <v>204</v>
      </c>
      <c r="O287" s="1" t="s">
        <v>183</v>
      </c>
      <c r="P287" s="18">
        <v>105000000</v>
      </c>
      <c r="Q287" s="19">
        <v>44743</v>
      </c>
      <c r="R287" s="19">
        <v>47118</v>
      </c>
      <c r="S287" s="1" t="s">
        <v>142</v>
      </c>
      <c r="T287" s="1" t="s">
        <v>64</v>
      </c>
      <c r="U287" s="18">
        <f t="shared" ref="U287:U288" si="2">P287</f>
        <v>105000000</v>
      </c>
      <c r="V287" s="43" t="s">
        <v>103</v>
      </c>
    </row>
    <row r="288" spans="1:22" ht="180" customHeight="1" x14ac:dyDescent="0.3">
      <c r="A288" s="102"/>
      <c r="B288" s="107">
        <f>SUBTOTAL(103,$C$16:C288)</f>
        <v>273</v>
      </c>
      <c r="C288" s="1" t="s">
        <v>836</v>
      </c>
      <c r="D288" s="1"/>
      <c r="E288" s="1" t="s">
        <v>251</v>
      </c>
      <c r="F288" s="15" t="s">
        <v>84</v>
      </c>
      <c r="G288" s="1" t="s">
        <v>202</v>
      </c>
      <c r="H288" s="1" t="s">
        <v>664</v>
      </c>
      <c r="I288" s="16" t="s">
        <v>821</v>
      </c>
      <c r="J288" s="1" t="s">
        <v>165</v>
      </c>
      <c r="K288" s="39" t="s">
        <v>60</v>
      </c>
      <c r="L288" s="1" t="s">
        <v>61</v>
      </c>
      <c r="M288" s="17">
        <v>1</v>
      </c>
      <c r="N288" s="1" t="s">
        <v>204</v>
      </c>
      <c r="O288" s="1" t="s">
        <v>183</v>
      </c>
      <c r="P288" s="18">
        <v>760000000</v>
      </c>
      <c r="Q288" s="19">
        <v>44743</v>
      </c>
      <c r="R288" s="19">
        <v>47848</v>
      </c>
      <c r="S288" s="42" t="s">
        <v>142</v>
      </c>
      <c r="T288" s="1" t="s">
        <v>64</v>
      </c>
      <c r="U288" s="18">
        <f t="shared" si="2"/>
        <v>760000000</v>
      </c>
      <c r="V288" s="43" t="s">
        <v>103</v>
      </c>
    </row>
    <row r="289" spans="1:22" ht="180" customHeight="1" x14ac:dyDescent="0.3">
      <c r="A289" s="102"/>
      <c r="B289" s="107">
        <f>SUBTOTAL(103,$C$16:C289)</f>
        <v>274</v>
      </c>
      <c r="C289" s="1" t="s">
        <v>896</v>
      </c>
      <c r="D289" s="1"/>
      <c r="E289" s="1" t="s">
        <v>251</v>
      </c>
      <c r="F289" s="15" t="s">
        <v>84</v>
      </c>
      <c r="G289" s="1" t="s">
        <v>163</v>
      </c>
      <c r="H289" s="1" t="s">
        <v>550</v>
      </c>
      <c r="I289" s="16" t="s">
        <v>872</v>
      </c>
      <c r="J289" s="1" t="s">
        <v>165</v>
      </c>
      <c r="K289" s="39" t="s">
        <v>60</v>
      </c>
      <c r="L289" s="1" t="s">
        <v>61</v>
      </c>
      <c r="M289" s="17">
        <v>1</v>
      </c>
      <c r="N289" s="1" t="s">
        <v>873</v>
      </c>
      <c r="O289" s="1" t="s">
        <v>874</v>
      </c>
      <c r="P289" s="18">
        <v>20876690</v>
      </c>
      <c r="Q289" s="19">
        <v>44743</v>
      </c>
      <c r="R289" s="19">
        <v>46022</v>
      </c>
      <c r="S289" s="1" t="s">
        <v>63</v>
      </c>
      <c r="T289" s="1" t="s">
        <v>64</v>
      </c>
      <c r="U289" s="18">
        <v>20876690</v>
      </c>
      <c r="V289" s="43" t="s">
        <v>103</v>
      </c>
    </row>
    <row r="290" spans="1:22" ht="180" customHeight="1" x14ac:dyDescent="0.3">
      <c r="A290" s="102"/>
      <c r="B290" s="107">
        <f>SUBTOTAL(103,$C$16:C290)</f>
        <v>275</v>
      </c>
      <c r="C290" s="1" t="s">
        <v>897</v>
      </c>
      <c r="D290" s="1"/>
      <c r="E290" s="1" t="s">
        <v>251</v>
      </c>
      <c r="F290" s="15" t="s">
        <v>84</v>
      </c>
      <c r="G290" s="1" t="s">
        <v>242</v>
      </c>
      <c r="H290" s="1" t="s">
        <v>243</v>
      </c>
      <c r="I290" s="16" t="s">
        <v>875</v>
      </c>
      <c r="J290" s="1" t="s">
        <v>165</v>
      </c>
      <c r="K290" s="39" t="s">
        <v>60</v>
      </c>
      <c r="L290" s="1" t="s">
        <v>61</v>
      </c>
      <c r="M290" s="17">
        <v>1</v>
      </c>
      <c r="N290" s="1" t="s">
        <v>196</v>
      </c>
      <c r="O290" s="1" t="s">
        <v>197</v>
      </c>
      <c r="P290" s="18">
        <v>24163460</v>
      </c>
      <c r="Q290" s="19">
        <v>44743</v>
      </c>
      <c r="R290" s="19">
        <v>45291</v>
      </c>
      <c r="S290" s="1" t="s">
        <v>142</v>
      </c>
      <c r="T290" s="1" t="s">
        <v>64</v>
      </c>
      <c r="U290" s="18">
        <v>24163460</v>
      </c>
      <c r="V290" s="43" t="s">
        <v>103</v>
      </c>
    </row>
    <row r="291" spans="1:22" ht="180" customHeight="1" x14ac:dyDescent="0.3">
      <c r="A291" s="102"/>
      <c r="B291" s="107">
        <f>SUBTOTAL(103,$C$16:C291)</f>
        <v>276</v>
      </c>
      <c r="C291" s="1" t="s">
        <v>793</v>
      </c>
      <c r="D291" s="1"/>
      <c r="E291" s="1" t="s">
        <v>36</v>
      </c>
      <c r="F291" s="15" t="s">
        <v>84</v>
      </c>
      <c r="G291" s="1" t="s">
        <v>163</v>
      </c>
      <c r="H291" s="1" t="s">
        <v>450</v>
      </c>
      <c r="I291" s="16" t="s">
        <v>765</v>
      </c>
      <c r="J291" s="1" t="s">
        <v>165</v>
      </c>
      <c r="K291" s="39" t="s">
        <v>60</v>
      </c>
      <c r="L291" s="1" t="s">
        <v>61</v>
      </c>
      <c r="M291" s="17">
        <v>1</v>
      </c>
      <c r="N291" s="17">
        <v>45000000000</v>
      </c>
      <c r="O291" s="1" t="s">
        <v>62</v>
      </c>
      <c r="P291" s="18">
        <v>68100000</v>
      </c>
      <c r="Q291" s="19">
        <v>44743</v>
      </c>
      <c r="R291" s="19">
        <v>45138</v>
      </c>
      <c r="S291" s="42" t="s">
        <v>142</v>
      </c>
      <c r="T291" s="1" t="s">
        <v>64</v>
      </c>
      <c r="U291" s="40">
        <v>0</v>
      </c>
      <c r="V291" s="43" t="s">
        <v>65</v>
      </c>
    </row>
    <row r="292" spans="1:22" ht="180" customHeight="1" x14ac:dyDescent="0.3">
      <c r="A292" s="102"/>
      <c r="B292" s="107">
        <f>SUBTOTAL(103,$C$16:C292)</f>
        <v>277</v>
      </c>
      <c r="C292" s="1" t="s">
        <v>133</v>
      </c>
      <c r="D292" s="1"/>
      <c r="E292" s="1"/>
      <c r="F292" s="15" t="s">
        <v>84</v>
      </c>
      <c r="G292" s="1" t="s">
        <v>226</v>
      </c>
      <c r="H292" s="1" t="s">
        <v>227</v>
      </c>
      <c r="I292" s="16" t="s">
        <v>802</v>
      </c>
      <c r="J292" s="1" t="s">
        <v>165</v>
      </c>
      <c r="K292" s="39" t="s">
        <v>60</v>
      </c>
      <c r="L292" s="1" t="s">
        <v>61</v>
      </c>
      <c r="M292" s="17">
        <v>1</v>
      </c>
      <c r="N292" s="17">
        <v>45000000000</v>
      </c>
      <c r="O292" s="1" t="s">
        <v>62</v>
      </c>
      <c r="P292" s="18">
        <v>450000</v>
      </c>
      <c r="Q292" s="19">
        <v>44743</v>
      </c>
      <c r="R292" s="19">
        <v>45291</v>
      </c>
      <c r="S292" s="1" t="s">
        <v>63</v>
      </c>
      <c r="T292" s="1" t="s">
        <v>64</v>
      </c>
      <c r="U292" s="40">
        <v>0</v>
      </c>
      <c r="V292" s="43" t="s">
        <v>65</v>
      </c>
    </row>
    <row r="293" spans="1:22" ht="180" customHeight="1" x14ac:dyDescent="0.3">
      <c r="A293" s="102"/>
      <c r="B293" s="107">
        <f>SUBTOTAL(103,$C$16:C293)</f>
        <v>278</v>
      </c>
      <c r="C293" s="1" t="s">
        <v>930</v>
      </c>
      <c r="D293" s="1"/>
      <c r="E293" s="1" t="s">
        <v>36</v>
      </c>
      <c r="F293" s="15" t="s">
        <v>84</v>
      </c>
      <c r="G293" s="1" t="s">
        <v>163</v>
      </c>
      <c r="H293" s="1" t="s">
        <v>450</v>
      </c>
      <c r="I293" s="16" t="s">
        <v>891</v>
      </c>
      <c r="J293" s="1" t="s">
        <v>165</v>
      </c>
      <c r="K293" s="39" t="s">
        <v>60</v>
      </c>
      <c r="L293" s="1" t="s">
        <v>61</v>
      </c>
      <c r="M293" s="17">
        <v>1</v>
      </c>
      <c r="N293" s="17">
        <v>45000000000</v>
      </c>
      <c r="O293" s="1" t="s">
        <v>62</v>
      </c>
      <c r="P293" s="18">
        <v>168730</v>
      </c>
      <c r="Q293" s="19">
        <v>44743</v>
      </c>
      <c r="R293" s="19">
        <v>44834</v>
      </c>
      <c r="S293" s="1" t="s">
        <v>63</v>
      </c>
      <c r="T293" s="1" t="s">
        <v>64</v>
      </c>
      <c r="U293" s="40">
        <v>0</v>
      </c>
      <c r="V293" s="43" t="s">
        <v>65</v>
      </c>
    </row>
    <row r="294" spans="1:22" ht="216.75" customHeight="1" x14ac:dyDescent="0.3">
      <c r="A294" s="102"/>
      <c r="B294" s="107">
        <f>SUBTOTAL(103,$C$16:C294)</f>
        <v>279</v>
      </c>
      <c r="C294" s="1" t="s">
        <v>783</v>
      </c>
      <c r="D294" s="1"/>
      <c r="E294" s="1" t="s">
        <v>251</v>
      </c>
      <c r="F294" s="15" t="s">
        <v>84</v>
      </c>
      <c r="G294" s="1" t="s">
        <v>779</v>
      </c>
      <c r="H294" s="1" t="s">
        <v>247</v>
      </c>
      <c r="I294" s="16" t="s">
        <v>780</v>
      </c>
      <c r="J294" s="1" t="s">
        <v>102</v>
      </c>
      <c r="K294" s="39" t="s">
        <v>60</v>
      </c>
      <c r="L294" s="1" t="s">
        <v>61</v>
      </c>
      <c r="M294" s="17">
        <v>1</v>
      </c>
      <c r="N294" s="17">
        <v>45000000000</v>
      </c>
      <c r="O294" s="1" t="s">
        <v>62</v>
      </c>
      <c r="P294" s="18">
        <v>480000</v>
      </c>
      <c r="Q294" s="19">
        <v>44743</v>
      </c>
      <c r="R294" s="19">
        <v>44926</v>
      </c>
      <c r="S294" s="1" t="s">
        <v>63</v>
      </c>
      <c r="T294" s="1" t="s">
        <v>64</v>
      </c>
      <c r="U294" s="40">
        <v>480000</v>
      </c>
      <c r="V294" s="43" t="s">
        <v>502</v>
      </c>
    </row>
    <row r="295" spans="1:22" ht="361.5" customHeight="1" x14ac:dyDescent="0.3">
      <c r="A295" s="102"/>
      <c r="B295" s="107">
        <f>SUBTOTAL(103,$C$16:C295)</f>
        <v>280</v>
      </c>
      <c r="C295" s="1" t="s">
        <v>794</v>
      </c>
      <c r="D295" s="1"/>
      <c r="E295" s="1" t="s">
        <v>251</v>
      </c>
      <c r="F295" s="15" t="s">
        <v>84</v>
      </c>
      <c r="G295" s="1" t="s">
        <v>163</v>
      </c>
      <c r="H295" s="1" t="s">
        <v>766</v>
      </c>
      <c r="I295" s="16" t="s">
        <v>767</v>
      </c>
      <c r="J295" s="1" t="s">
        <v>102</v>
      </c>
      <c r="K295" s="39" t="s">
        <v>60</v>
      </c>
      <c r="L295" s="1" t="s">
        <v>61</v>
      </c>
      <c r="M295" s="17">
        <v>1</v>
      </c>
      <c r="N295" s="17">
        <v>80000000000</v>
      </c>
      <c r="O295" s="1" t="s">
        <v>768</v>
      </c>
      <c r="P295" s="18">
        <v>42365789.340000004</v>
      </c>
      <c r="Q295" s="19">
        <v>44743</v>
      </c>
      <c r="R295" s="19">
        <v>45077</v>
      </c>
      <c r="S295" s="1" t="s">
        <v>63</v>
      </c>
      <c r="T295" s="1" t="s">
        <v>64</v>
      </c>
      <c r="U295" s="18">
        <v>42365789.340000004</v>
      </c>
      <c r="V295" s="43" t="s">
        <v>502</v>
      </c>
    </row>
    <row r="296" spans="1:22" ht="288" customHeight="1" x14ac:dyDescent="0.3">
      <c r="A296" s="102"/>
      <c r="B296" s="107">
        <f>SUBTOTAL(103,$C$16:C296)</f>
        <v>281</v>
      </c>
      <c r="C296" s="1" t="s">
        <v>865</v>
      </c>
      <c r="D296" s="1"/>
      <c r="E296" s="1" t="s">
        <v>251</v>
      </c>
      <c r="F296" s="15" t="s">
        <v>84</v>
      </c>
      <c r="G296" s="1" t="s">
        <v>413</v>
      </c>
      <c r="H296" s="1" t="s">
        <v>414</v>
      </c>
      <c r="I296" s="16" t="s">
        <v>862</v>
      </c>
      <c r="J296" s="1" t="s">
        <v>165</v>
      </c>
      <c r="K296" s="39" t="s">
        <v>60</v>
      </c>
      <c r="L296" s="1" t="s">
        <v>61</v>
      </c>
      <c r="M296" s="17">
        <v>1</v>
      </c>
      <c r="N296" s="17" t="s">
        <v>863</v>
      </c>
      <c r="O296" s="1" t="s">
        <v>864</v>
      </c>
      <c r="P296" s="18">
        <v>156158008.80000001</v>
      </c>
      <c r="Q296" s="19">
        <v>44743</v>
      </c>
      <c r="R296" s="19">
        <v>45291</v>
      </c>
      <c r="S296" s="42" t="s">
        <v>142</v>
      </c>
      <c r="T296" s="1" t="s">
        <v>64</v>
      </c>
      <c r="U296" s="18">
        <v>156158008.80000001</v>
      </c>
      <c r="V296" s="43" t="s">
        <v>502</v>
      </c>
    </row>
    <row r="297" spans="1:22" ht="233.25" customHeight="1" x14ac:dyDescent="0.3">
      <c r="A297" s="102"/>
      <c r="B297" s="107">
        <f>SUBTOTAL(103,$C$16:C297)</f>
        <v>282</v>
      </c>
      <c r="C297" s="1" t="s">
        <v>919</v>
      </c>
      <c r="D297" s="1"/>
      <c r="E297" s="1"/>
      <c r="F297" s="15" t="s">
        <v>84</v>
      </c>
      <c r="G297" s="1" t="s">
        <v>101</v>
      </c>
      <c r="H297" s="1" t="s">
        <v>100</v>
      </c>
      <c r="I297" s="16" t="s">
        <v>868</v>
      </c>
      <c r="J297" s="1" t="s">
        <v>102</v>
      </c>
      <c r="K297" s="39" t="s">
        <v>60</v>
      </c>
      <c r="L297" s="1" t="s">
        <v>61</v>
      </c>
      <c r="M297" s="17">
        <v>1</v>
      </c>
      <c r="N297" s="17">
        <v>45000000000</v>
      </c>
      <c r="O297" s="1" t="s">
        <v>62</v>
      </c>
      <c r="P297" s="18">
        <v>8694299.3900000006</v>
      </c>
      <c r="Q297" s="19">
        <v>44743</v>
      </c>
      <c r="R297" s="19">
        <v>44834</v>
      </c>
      <c r="S297" s="1" t="s">
        <v>63</v>
      </c>
      <c r="T297" s="1" t="s">
        <v>64</v>
      </c>
      <c r="U297" s="18">
        <v>8694299.3900000006</v>
      </c>
      <c r="V297" s="43" t="s">
        <v>502</v>
      </c>
    </row>
    <row r="298" spans="1:22" ht="233.25" customHeight="1" x14ac:dyDescent="0.3">
      <c r="A298" s="102"/>
      <c r="B298" s="107">
        <f>SUBTOTAL(103,$C$16:C298)</f>
        <v>283</v>
      </c>
      <c r="C298" s="1" t="s">
        <v>914</v>
      </c>
      <c r="D298" s="1"/>
      <c r="E298" s="1"/>
      <c r="F298" s="15" t="s">
        <v>84</v>
      </c>
      <c r="G298" s="1" t="s">
        <v>101</v>
      </c>
      <c r="H298" s="1" t="s">
        <v>100</v>
      </c>
      <c r="I298" s="16" t="s">
        <v>870</v>
      </c>
      <c r="J298" s="1" t="s">
        <v>102</v>
      </c>
      <c r="K298" s="39" t="s">
        <v>60</v>
      </c>
      <c r="L298" s="1" t="s">
        <v>61</v>
      </c>
      <c r="M298" s="17">
        <v>1</v>
      </c>
      <c r="N298" s="17">
        <v>45000000000</v>
      </c>
      <c r="O298" s="1" t="s">
        <v>62</v>
      </c>
      <c r="P298" s="18">
        <v>10804630.49</v>
      </c>
      <c r="Q298" s="19">
        <v>44743</v>
      </c>
      <c r="R298" s="19">
        <v>44834</v>
      </c>
      <c r="S298" s="1" t="s">
        <v>63</v>
      </c>
      <c r="T298" s="1" t="s">
        <v>64</v>
      </c>
      <c r="U298" s="18">
        <v>10804630.49</v>
      </c>
      <c r="V298" s="43" t="s">
        <v>502</v>
      </c>
    </row>
    <row r="299" spans="1:22" ht="192" customHeight="1" x14ac:dyDescent="0.3">
      <c r="A299" s="102"/>
      <c r="B299" s="107">
        <f>SUBTOTAL(103,$C$16:C299)</f>
        <v>284</v>
      </c>
      <c r="C299" s="1" t="s">
        <v>925</v>
      </c>
      <c r="D299" s="1"/>
      <c r="E299" s="1"/>
      <c r="F299" s="15" t="s">
        <v>84</v>
      </c>
      <c r="G299" s="1" t="s">
        <v>248</v>
      </c>
      <c r="H299" s="1" t="s">
        <v>866</v>
      </c>
      <c r="I299" s="16" t="s">
        <v>867</v>
      </c>
      <c r="J299" s="1" t="s">
        <v>165</v>
      </c>
      <c r="K299" s="39" t="s">
        <v>60</v>
      </c>
      <c r="L299" s="1" t="s">
        <v>61</v>
      </c>
      <c r="M299" s="17">
        <v>1</v>
      </c>
      <c r="N299" s="17">
        <v>45000000000</v>
      </c>
      <c r="O299" s="1" t="s">
        <v>62</v>
      </c>
      <c r="P299" s="18">
        <v>226500000</v>
      </c>
      <c r="Q299" s="19">
        <v>44743</v>
      </c>
      <c r="R299" s="19">
        <v>45291</v>
      </c>
      <c r="S299" s="1" t="s">
        <v>123</v>
      </c>
      <c r="T299" s="1" t="s">
        <v>64</v>
      </c>
      <c r="U299" s="18">
        <v>226500000</v>
      </c>
      <c r="V299" s="43" t="s">
        <v>65</v>
      </c>
    </row>
    <row r="300" spans="1:22" ht="174" customHeight="1" x14ac:dyDescent="0.3">
      <c r="A300" s="102"/>
      <c r="B300" s="107">
        <f>SUBTOTAL(103,$C$16:C300)</f>
        <v>285</v>
      </c>
      <c r="C300" s="1" t="s">
        <v>280</v>
      </c>
      <c r="D300" s="1"/>
      <c r="E300" s="1"/>
      <c r="F300" s="15" t="s">
        <v>93</v>
      </c>
      <c r="G300" s="1" t="s">
        <v>71</v>
      </c>
      <c r="H300" s="1" t="s">
        <v>81</v>
      </c>
      <c r="I300" s="16" t="s">
        <v>94</v>
      </c>
      <c r="J300" s="1" t="s">
        <v>74</v>
      </c>
      <c r="K300" s="39" t="s">
        <v>75</v>
      </c>
      <c r="L300" s="1" t="s">
        <v>76</v>
      </c>
      <c r="M300" s="17">
        <v>800</v>
      </c>
      <c r="N300" s="17">
        <v>45000000000</v>
      </c>
      <c r="O300" s="1" t="s">
        <v>62</v>
      </c>
      <c r="P300" s="18">
        <v>3500000</v>
      </c>
      <c r="Q300" s="19">
        <v>44774</v>
      </c>
      <c r="R300" s="19">
        <v>45229</v>
      </c>
      <c r="S300" s="42" t="s">
        <v>232</v>
      </c>
      <c r="T300" s="1" t="s">
        <v>64</v>
      </c>
      <c r="U300" s="40">
        <v>0</v>
      </c>
      <c r="V300" s="43" t="s">
        <v>65</v>
      </c>
    </row>
    <row r="301" spans="1:22" ht="174" customHeight="1" x14ac:dyDescent="0.3">
      <c r="A301" s="102"/>
      <c r="B301" s="107">
        <f>SUBTOTAL(103,$C$16:C301)</f>
        <v>286</v>
      </c>
      <c r="C301" s="1" t="s">
        <v>277</v>
      </c>
      <c r="D301" s="1"/>
      <c r="E301" s="1"/>
      <c r="F301" s="15" t="s">
        <v>93</v>
      </c>
      <c r="G301" s="1" t="s">
        <v>71</v>
      </c>
      <c r="H301" s="1" t="s">
        <v>81</v>
      </c>
      <c r="I301" s="16" t="s">
        <v>89</v>
      </c>
      <c r="J301" s="1" t="s">
        <v>74</v>
      </c>
      <c r="K301" s="39" t="s">
        <v>75</v>
      </c>
      <c r="L301" s="1" t="s">
        <v>76</v>
      </c>
      <c r="M301" s="17">
        <v>22</v>
      </c>
      <c r="N301" s="17">
        <v>45000000000</v>
      </c>
      <c r="O301" s="1" t="s">
        <v>62</v>
      </c>
      <c r="P301" s="18">
        <v>460000</v>
      </c>
      <c r="Q301" s="19">
        <v>44774</v>
      </c>
      <c r="R301" s="19">
        <v>44834</v>
      </c>
      <c r="S301" s="1" t="s">
        <v>63</v>
      </c>
      <c r="T301" s="1" t="s">
        <v>64</v>
      </c>
      <c r="U301" s="40">
        <v>0</v>
      </c>
      <c r="V301" s="43" t="s">
        <v>65</v>
      </c>
    </row>
    <row r="302" spans="1:22" ht="174" customHeight="1" x14ac:dyDescent="0.3">
      <c r="A302" s="102"/>
      <c r="B302" s="107">
        <f>SUBTOTAL(103,$C$16:C302)</f>
        <v>287</v>
      </c>
      <c r="C302" s="1" t="s">
        <v>920</v>
      </c>
      <c r="D302" s="1"/>
      <c r="E302" s="1"/>
      <c r="F302" s="15" t="s">
        <v>93</v>
      </c>
      <c r="G302" s="1" t="s">
        <v>78</v>
      </c>
      <c r="H302" s="1" t="s">
        <v>846</v>
      </c>
      <c r="I302" s="16" t="s">
        <v>847</v>
      </c>
      <c r="J302" s="1" t="s">
        <v>218</v>
      </c>
      <c r="K302" s="39" t="s">
        <v>75</v>
      </c>
      <c r="L302" s="1" t="s">
        <v>76</v>
      </c>
      <c r="M302" s="17">
        <v>43</v>
      </c>
      <c r="N302" s="17">
        <v>45000000000</v>
      </c>
      <c r="O302" s="1" t="s">
        <v>62</v>
      </c>
      <c r="P302" s="18">
        <v>6975000</v>
      </c>
      <c r="Q302" s="19">
        <v>44774</v>
      </c>
      <c r="R302" s="19">
        <v>44926</v>
      </c>
      <c r="S302" s="42" t="s">
        <v>232</v>
      </c>
      <c r="T302" s="1" t="s">
        <v>64</v>
      </c>
      <c r="U302" s="40">
        <v>0</v>
      </c>
      <c r="V302" s="43" t="s">
        <v>65</v>
      </c>
    </row>
    <row r="303" spans="1:22" ht="174" customHeight="1" x14ac:dyDescent="0.3">
      <c r="A303" s="102"/>
      <c r="B303" s="107">
        <f>SUBTOTAL(103,$C$16:C303)</f>
        <v>288</v>
      </c>
      <c r="C303" s="1" t="s">
        <v>921</v>
      </c>
      <c r="D303" s="1"/>
      <c r="E303" s="1"/>
      <c r="F303" s="15" t="s">
        <v>93</v>
      </c>
      <c r="G303" s="1" t="s">
        <v>71</v>
      </c>
      <c r="H303" s="1" t="s">
        <v>81</v>
      </c>
      <c r="I303" s="16" t="s">
        <v>848</v>
      </c>
      <c r="J303" s="1" t="s">
        <v>74</v>
      </c>
      <c r="K303" s="39" t="s">
        <v>60</v>
      </c>
      <c r="L303" s="1" t="s">
        <v>61</v>
      </c>
      <c r="M303" s="17">
        <v>1</v>
      </c>
      <c r="N303" s="17">
        <v>45000000000</v>
      </c>
      <c r="O303" s="1" t="s">
        <v>62</v>
      </c>
      <c r="P303" s="18">
        <v>200000</v>
      </c>
      <c r="Q303" s="19">
        <v>44774</v>
      </c>
      <c r="R303" s="19">
        <v>45169</v>
      </c>
      <c r="S303" s="1" t="s">
        <v>63</v>
      </c>
      <c r="T303" s="1" t="s">
        <v>64</v>
      </c>
      <c r="U303" s="40">
        <v>0</v>
      </c>
      <c r="V303" s="43" t="s">
        <v>65</v>
      </c>
    </row>
    <row r="304" spans="1:22" ht="174" customHeight="1" x14ac:dyDescent="0.3">
      <c r="A304" s="102"/>
      <c r="B304" s="107">
        <f>SUBTOTAL(103,$C$16:C304)</f>
        <v>289</v>
      </c>
      <c r="C304" s="1" t="s">
        <v>922</v>
      </c>
      <c r="D304" s="1"/>
      <c r="E304" s="1"/>
      <c r="F304" s="15" t="s">
        <v>93</v>
      </c>
      <c r="G304" s="1" t="s">
        <v>78</v>
      </c>
      <c r="H304" s="1" t="s">
        <v>79</v>
      </c>
      <c r="I304" s="16" t="s">
        <v>849</v>
      </c>
      <c r="J304" s="1" t="s">
        <v>218</v>
      </c>
      <c r="K304" s="39" t="s">
        <v>75</v>
      </c>
      <c r="L304" s="1" t="s">
        <v>76</v>
      </c>
      <c r="M304" s="17">
        <v>2</v>
      </c>
      <c r="N304" s="17">
        <v>45000000000</v>
      </c>
      <c r="O304" s="1" t="s">
        <v>62</v>
      </c>
      <c r="P304" s="18">
        <v>499000</v>
      </c>
      <c r="Q304" s="19">
        <v>44774</v>
      </c>
      <c r="R304" s="19">
        <v>44834</v>
      </c>
      <c r="S304" s="1" t="s">
        <v>63</v>
      </c>
      <c r="T304" s="1" t="s">
        <v>64</v>
      </c>
      <c r="U304" s="40">
        <v>0</v>
      </c>
      <c r="V304" s="43" t="s">
        <v>65</v>
      </c>
    </row>
    <row r="305" spans="1:22" ht="174" customHeight="1" x14ac:dyDescent="0.3">
      <c r="A305" s="102"/>
      <c r="B305" s="107">
        <f>SUBTOTAL(103,$C$16:C305)</f>
        <v>290</v>
      </c>
      <c r="C305" s="1" t="s">
        <v>969</v>
      </c>
      <c r="D305" s="1"/>
      <c r="E305" s="1"/>
      <c r="F305" s="15" t="s">
        <v>93</v>
      </c>
      <c r="G305" s="1" t="s">
        <v>78</v>
      </c>
      <c r="H305" s="1" t="s">
        <v>846</v>
      </c>
      <c r="I305" s="16" t="s">
        <v>964</v>
      </c>
      <c r="J305" s="1" t="s">
        <v>74</v>
      </c>
      <c r="K305" s="39" t="s">
        <v>75</v>
      </c>
      <c r="L305" s="1" t="s">
        <v>76</v>
      </c>
      <c r="M305" s="17">
        <v>1</v>
      </c>
      <c r="N305" s="17">
        <v>45000000000</v>
      </c>
      <c r="O305" s="1" t="s">
        <v>62</v>
      </c>
      <c r="P305" s="18">
        <v>370000</v>
      </c>
      <c r="Q305" s="19">
        <v>44774</v>
      </c>
      <c r="R305" s="19">
        <v>44834</v>
      </c>
      <c r="S305" s="1" t="s">
        <v>63</v>
      </c>
      <c r="T305" s="1" t="s">
        <v>64</v>
      </c>
      <c r="U305" s="40">
        <v>0</v>
      </c>
      <c r="V305" s="43" t="s">
        <v>65</v>
      </c>
    </row>
    <row r="306" spans="1:22" ht="174" customHeight="1" x14ac:dyDescent="0.3">
      <c r="A306" s="102"/>
      <c r="B306" s="107">
        <f>SUBTOTAL(103,$C$16:C306)</f>
        <v>291</v>
      </c>
      <c r="C306" s="1" t="s">
        <v>923</v>
      </c>
      <c r="D306" s="1"/>
      <c r="E306" s="1"/>
      <c r="F306" s="15" t="s">
        <v>93</v>
      </c>
      <c r="G306" s="1" t="s">
        <v>454</v>
      </c>
      <c r="H306" s="1" t="s">
        <v>536</v>
      </c>
      <c r="I306" s="16" t="s">
        <v>710</v>
      </c>
      <c r="J306" s="1" t="s">
        <v>74</v>
      </c>
      <c r="K306" s="39" t="s">
        <v>75</v>
      </c>
      <c r="L306" s="1" t="s">
        <v>76</v>
      </c>
      <c r="M306" s="17">
        <v>60</v>
      </c>
      <c r="N306" s="17">
        <v>45000000000</v>
      </c>
      <c r="O306" s="1" t="s">
        <v>62</v>
      </c>
      <c r="P306" s="18">
        <v>480000</v>
      </c>
      <c r="Q306" s="19">
        <v>44774</v>
      </c>
      <c r="R306" s="19">
        <v>44834</v>
      </c>
      <c r="S306" s="1" t="s">
        <v>63</v>
      </c>
      <c r="T306" s="1" t="s">
        <v>64</v>
      </c>
      <c r="U306" s="40">
        <v>0</v>
      </c>
      <c r="V306" s="43" t="s">
        <v>65</v>
      </c>
    </row>
    <row r="307" spans="1:22" ht="171.75" customHeight="1" x14ac:dyDescent="0.3">
      <c r="A307" s="102"/>
      <c r="B307" s="107">
        <f>SUBTOTAL(103,$C$16:C307)</f>
        <v>292</v>
      </c>
      <c r="C307" s="1" t="s">
        <v>967</v>
      </c>
      <c r="D307" s="1"/>
      <c r="E307" s="1"/>
      <c r="F307" s="15" t="s">
        <v>93</v>
      </c>
      <c r="G307" s="1" t="s">
        <v>226</v>
      </c>
      <c r="H307" s="1" t="s">
        <v>227</v>
      </c>
      <c r="I307" s="16" t="s">
        <v>934</v>
      </c>
      <c r="J307" s="1" t="s">
        <v>165</v>
      </c>
      <c r="K307" s="39" t="s">
        <v>60</v>
      </c>
      <c r="L307" s="1" t="s">
        <v>61</v>
      </c>
      <c r="M307" s="17">
        <v>1</v>
      </c>
      <c r="N307" s="17">
        <v>45000000000</v>
      </c>
      <c r="O307" s="1" t="s">
        <v>62</v>
      </c>
      <c r="P307" s="18">
        <v>450000</v>
      </c>
      <c r="Q307" s="19">
        <v>44774</v>
      </c>
      <c r="R307" s="19">
        <v>45322</v>
      </c>
      <c r="S307" s="1" t="s">
        <v>63</v>
      </c>
      <c r="T307" s="1" t="s">
        <v>65</v>
      </c>
      <c r="U307" s="18">
        <v>0</v>
      </c>
      <c r="V307" s="43" t="s">
        <v>65</v>
      </c>
    </row>
    <row r="308" spans="1:22" ht="230.25" customHeight="1" x14ac:dyDescent="0.3">
      <c r="A308" s="102"/>
      <c r="B308" s="107">
        <f>SUBTOTAL(103,$C$16:C308)</f>
        <v>293</v>
      </c>
      <c r="C308" s="1" t="s">
        <v>119</v>
      </c>
      <c r="D308" s="1"/>
      <c r="E308" s="1"/>
      <c r="F308" s="15" t="s">
        <v>93</v>
      </c>
      <c r="G308" s="1" t="s">
        <v>101</v>
      </c>
      <c r="H308" s="1" t="s">
        <v>100</v>
      </c>
      <c r="I308" s="16" t="s">
        <v>994</v>
      </c>
      <c r="J308" s="1" t="s">
        <v>165</v>
      </c>
      <c r="K308" s="39" t="s">
        <v>60</v>
      </c>
      <c r="L308" s="1" t="s">
        <v>61</v>
      </c>
      <c r="M308" s="17">
        <v>1</v>
      </c>
      <c r="N308" s="17">
        <v>45000000000</v>
      </c>
      <c r="O308" s="1" t="s">
        <v>214</v>
      </c>
      <c r="P308" s="18">
        <v>1091441.24</v>
      </c>
      <c r="Q308" s="19">
        <v>44774</v>
      </c>
      <c r="R308" s="19">
        <v>44835</v>
      </c>
      <c r="S308" s="1" t="s">
        <v>63</v>
      </c>
      <c r="T308" s="1" t="s">
        <v>64</v>
      </c>
      <c r="U308" s="40">
        <v>0</v>
      </c>
      <c r="V308" s="108" t="s">
        <v>65</v>
      </c>
    </row>
    <row r="309" spans="1:22" ht="230.25" customHeight="1" x14ac:dyDescent="0.3">
      <c r="A309" s="102"/>
      <c r="B309" s="107">
        <f>SUBTOTAL(103,$C$16:C309)</f>
        <v>294</v>
      </c>
      <c r="C309" s="1" t="s">
        <v>913</v>
      </c>
      <c r="D309" s="1"/>
      <c r="E309" s="1" t="s">
        <v>251</v>
      </c>
      <c r="F309" s="15" t="s">
        <v>93</v>
      </c>
      <c r="G309" s="1" t="s">
        <v>163</v>
      </c>
      <c r="H309" s="1" t="s">
        <v>766</v>
      </c>
      <c r="I309" s="16" t="s">
        <v>871</v>
      </c>
      <c r="J309" s="1" t="s">
        <v>102</v>
      </c>
      <c r="K309" s="39" t="s">
        <v>60</v>
      </c>
      <c r="L309" s="1" t="s">
        <v>61</v>
      </c>
      <c r="M309" s="17">
        <v>1</v>
      </c>
      <c r="N309" s="17">
        <v>80000000000</v>
      </c>
      <c r="O309" s="1" t="s">
        <v>768</v>
      </c>
      <c r="P309" s="18">
        <v>23668050</v>
      </c>
      <c r="Q309" s="19">
        <v>44774</v>
      </c>
      <c r="R309" s="19">
        <v>45107</v>
      </c>
      <c r="S309" s="1" t="s">
        <v>63</v>
      </c>
      <c r="T309" s="1" t="s">
        <v>65</v>
      </c>
      <c r="U309" s="18">
        <v>23668050</v>
      </c>
      <c r="V309" s="43" t="s">
        <v>502</v>
      </c>
    </row>
    <row r="310" spans="1:22" ht="230.25" customHeight="1" x14ac:dyDescent="0.3">
      <c r="A310" s="102"/>
      <c r="B310" s="107">
        <f>SUBTOTAL(103,$C$16:C310)</f>
        <v>295</v>
      </c>
      <c r="C310" s="1" t="s">
        <v>968</v>
      </c>
      <c r="D310" s="1"/>
      <c r="E310" s="1"/>
      <c r="F310" s="15" t="s">
        <v>93</v>
      </c>
      <c r="G310" s="1" t="s">
        <v>942</v>
      </c>
      <c r="H310" s="1" t="s">
        <v>943</v>
      </c>
      <c r="I310" s="16" t="s">
        <v>941</v>
      </c>
      <c r="J310" s="1" t="s">
        <v>102</v>
      </c>
      <c r="K310" s="39" t="s">
        <v>60</v>
      </c>
      <c r="L310" s="1" t="s">
        <v>61</v>
      </c>
      <c r="M310" s="17">
        <v>1</v>
      </c>
      <c r="N310" s="17">
        <v>65000000000</v>
      </c>
      <c r="O310" s="1" t="s">
        <v>755</v>
      </c>
      <c r="P310" s="18">
        <v>849751300</v>
      </c>
      <c r="Q310" s="19">
        <v>44774</v>
      </c>
      <c r="R310" s="19">
        <v>45138</v>
      </c>
      <c r="S310" s="42" t="s">
        <v>123</v>
      </c>
      <c r="T310" s="1" t="s">
        <v>64</v>
      </c>
      <c r="U310" s="18">
        <v>849751300</v>
      </c>
      <c r="V310" s="43" t="s">
        <v>990</v>
      </c>
    </row>
    <row r="311" spans="1:22" ht="230.25" customHeight="1" x14ac:dyDescent="0.3">
      <c r="A311" s="102"/>
      <c r="B311" s="107">
        <f>SUBTOTAL(103,$C$16:C311)</f>
        <v>296</v>
      </c>
      <c r="C311" s="1" t="s">
        <v>905</v>
      </c>
      <c r="D311" s="1"/>
      <c r="E311" s="1"/>
      <c r="F311" s="15" t="s">
        <v>93</v>
      </c>
      <c r="G311" s="1" t="s">
        <v>854</v>
      </c>
      <c r="H311" s="1" t="s">
        <v>855</v>
      </c>
      <c r="I311" s="16" t="s">
        <v>856</v>
      </c>
      <c r="J311" s="1" t="s">
        <v>165</v>
      </c>
      <c r="K311" s="39" t="s">
        <v>60</v>
      </c>
      <c r="L311" s="1" t="s">
        <v>61</v>
      </c>
      <c r="M311" s="17">
        <v>1</v>
      </c>
      <c r="N311" s="1" t="s">
        <v>166</v>
      </c>
      <c r="O311" s="1" t="s">
        <v>167</v>
      </c>
      <c r="P311" s="18">
        <v>12604699.130000001</v>
      </c>
      <c r="Q311" s="19">
        <v>44774</v>
      </c>
      <c r="R311" s="19">
        <v>45169</v>
      </c>
      <c r="S311" s="1" t="s">
        <v>63</v>
      </c>
      <c r="T311" s="1" t="s">
        <v>65</v>
      </c>
      <c r="U311" s="18">
        <f>P311</f>
        <v>12604699.130000001</v>
      </c>
      <c r="V311" s="43" t="s">
        <v>103</v>
      </c>
    </row>
    <row r="312" spans="1:22" ht="230.25" customHeight="1" x14ac:dyDescent="0.3">
      <c r="A312" s="102"/>
      <c r="B312" s="107">
        <f>SUBTOTAL(103,$C$16:C312)</f>
        <v>297</v>
      </c>
      <c r="C312" s="1" t="s">
        <v>906</v>
      </c>
      <c r="D312" s="1"/>
      <c r="E312" s="1"/>
      <c r="F312" s="15" t="s">
        <v>93</v>
      </c>
      <c r="G312" s="1" t="s">
        <v>854</v>
      </c>
      <c r="H312" s="1" t="s">
        <v>855</v>
      </c>
      <c r="I312" s="16" t="s">
        <v>857</v>
      </c>
      <c r="J312" s="1" t="s">
        <v>165</v>
      </c>
      <c r="K312" s="39" t="s">
        <v>60</v>
      </c>
      <c r="L312" s="1" t="s">
        <v>61</v>
      </c>
      <c r="M312" s="17">
        <v>1</v>
      </c>
      <c r="N312" s="1" t="s">
        <v>166</v>
      </c>
      <c r="O312" s="1" t="s">
        <v>167</v>
      </c>
      <c r="P312" s="18">
        <v>12604699.130000001</v>
      </c>
      <c r="Q312" s="19">
        <v>44774</v>
      </c>
      <c r="R312" s="19">
        <v>45169</v>
      </c>
      <c r="S312" s="1" t="s">
        <v>63</v>
      </c>
      <c r="T312" s="1" t="s">
        <v>65</v>
      </c>
      <c r="U312" s="18">
        <f t="shared" ref="U312:U316" si="3">P312</f>
        <v>12604699.130000001</v>
      </c>
      <c r="V312" s="43" t="s">
        <v>103</v>
      </c>
    </row>
    <row r="313" spans="1:22" ht="230.25" customHeight="1" x14ac:dyDescent="0.3">
      <c r="A313" s="102"/>
      <c r="B313" s="107">
        <f>SUBTOTAL(103,$C$16:C313)</f>
        <v>298</v>
      </c>
      <c r="C313" s="1" t="s">
        <v>907</v>
      </c>
      <c r="D313" s="1"/>
      <c r="E313" s="1"/>
      <c r="F313" s="15" t="s">
        <v>93</v>
      </c>
      <c r="G313" s="1" t="s">
        <v>854</v>
      </c>
      <c r="H313" s="1" t="s">
        <v>855</v>
      </c>
      <c r="I313" s="16" t="s">
        <v>858</v>
      </c>
      <c r="J313" s="1" t="s">
        <v>165</v>
      </c>
      <c r="K313" s="39" t="s">
        <v>60</v>
      </c>
      <c r="L313" s="1" t="s">
        <v>61</v>
      </c>
      <c r="M313" s="17">
        <v>1</v>
      </c>
      <c r="N313" s="1" t="s">
        <v>166</v>
      </c>
      <c r="O313" s="1" t="s">
        <v>167</v>
      </c>
      <c r="P313" s="18">
        <v>9149356.9000000004</v>
      </c>
      <c r="Q313" s="19">
        <v>44774</v>
      </c>
      <c r="R313" s="19">
        <v>45169</v>
      </c>
      <c r="S313" s="1" t="s">
        <v>63</v>
      </c>
      <c r="T313" s="1" t="s">
        <v>65</v>
      </c>
      <c r="U313" s="18">
        <f t="shared" si="3"/>
        <v>9149356.9000000004</v>
      </c>
      <c r="V313" s="43" t="s">
        <v>103</v>
      </c>
    </row>
    <row r="314" spans="1:22" ht="230.25" customHeight="1" x14ac:dyDescent="0.3">
      <c r="A314" s="102"/>
      <c r="B314" s="107">
        <f>SUBTOTAL(103,$C$16:C314)</f>
        <v>299</v>
      </c>
      <c r="C314" s="1" t="s">
        <v>908</v>
      </c>
      <c r="D314" s="1"/>
      <c r="E314" s="1"/>
      <c r="F314" s="15" t="s">
        <v>93</v>
      </c>
      <c r="G314" s="1" t="s">
        <v>854</v>
      </c>
      <c r="H314" s="1" t="s">
        <v>855</v>
      </c>
      <c r="I314" s="16" t="s">
        <v>859</v>
      </c>
      <c r="J314" s="1" t="s">
        <v>165</v>
      </c>
      <c r="K314" s="39" t="s">
        <v>60</v>
      </c>
      <c r="L314" s="1" t="s">
        <v>61</v>
      </c>
      <c r="M314" s="17">
        <v>1</v>
      </c>
      <c r="N314" s="1" t="s">
        <v>166</v>
      </c>
      <c r="O314" s="1" t="s">
        <v>167</v>
      </c>
      <c r="P314" s="18">
        <v>9149356.9000000004</v>
      </c>
      <c r="Q314" s="19">
        <v>44774</v>
      </c>
      <c r="R314" s="19">
        <v>45169</v>
      </c>
      <c r="S314" s="1" t="s">
        <v>63</v>
      </c>
      <c r="T314" s="1" t="s">
        <v>65</v>
      </c>
      <c r="U314" s="18">
        <f t="shared" si="3"/>
        <v>9149356.9000000004</v>
      </c>
      <c r="V314" s="43" t="s">
        <v>103</v>
      </c>
    </row>
    <row r="315" spans="1:22" ht="230.25" customHeight="1" x14ac:dyDescent="0.3">
      <c r="A315" s="102"/>
      <c r="B315" s="107">
        <f>SUBTOTAL(103,$C$16:C315)</f>
        <v>300</v>
      </c>
      <c r="C315" s="1" t="s">
        <v>909</v>
      </c>
      <c r="D315" s="1"/>
      <c r="E315" s="1"/>
      <c r="F315" s="15" t="s">
        <v>93</v>
      </c>
      <c r="G315" s="1" t="s">
        <v>854</v>
      </c>
      <c r="H315" s="1" t="s">
        <v>855</v>
      </c>
      <c r="I315" s="16" t="s">
        <v>860</v>
      </c>
      <c r="J315" s="1" t="s">
        <v>165</v>
      </c>
      <c r="K315" s="39" t="s">
        <v>60</v>
      </c>
      <c r="L315" s="1" t="s">
        <v>61</v>
      </c>
      <c r="M315" s="17">
        <v>1</v>
      </c>
      <c r="N315" s="1" t="s">
        <v>166</v>
      </c>
      <c r="O315" s="1" t="s">
        <v>167</v>
      </c>
      <c r="P315" s="18">
        <v>27848868.010000002</v>
      </c>
      <c r="Q315" s="19">
        <v>44774</v>
      </c>
      <c r="R315" s="19">
        <v>45535</v>
      </c>
      <c r="S315" s="1" t="s">
        <v>63</v>
      </c>
      <c r="T315" s="1" t="s">
        <v>65</v>
      </c>
      <c r="U315" s="18">
        <f t="shared" si="3"/>
        <v>27848868.010000002</v>
      </c>
      <c r="V315" s="43" t="s">
        <v>103</v>
      </c>
    </row>
    <row r="316" spans="1:22" ht="230.25" customHeight="1" x14ac:dyDescent="0.3">
      <c r="A316" s="102"/>
      <c r="B316" s="107">
        <f>SUBTOTAL(103,$C$16:C316)</f>
        <v>301</v>
      </c>
      <c r="C316" s="1" t="s">
        <v>910</v>
      </c>
      <c r="D316" s="1"/>
      <c r="E316" s="1"/>
      <c r="F316" s="15" t="s">
        <v>93</v>
      </c>
      <c r="G316" s="1" t="s">
        <v>854</v>
      </c>
      <c r="H316" s="1" t="s">
        <v>855</v>
      </c>
      <c r="I316" s="16" t="s">
        <v>861</v>
      </c>
      <c r="J316" s="1" t="s">
        <v>165</v>
      </c>
      <c r="K316" s="39" t="s">
        <v>60</v>
      </c>
      <c r="L316" s="1" t="s">
        <v>61</v>
      </c>
      <c r="M316" s="17">
        <v>1</v>
      </c>
      <c r="N316" s="1" t="s">
        <v>166</v>
      </c>
      <c r="O316" s="1" t="s">
        <v>167</v>
      </c>
      <c r="P316" s="18">
        <v>58063955.399999999</v>
      </c>
      <c r="Q316" s="19">
        <v>44774</v>
      </c>
      <c r="R316" s="19">
        <v>45169</v>
      </c>
      <c r="S316" s="1" t="s">
        <v>63</v>
      </c>
      <c r="T316" s="1" t="s">
        <v>65</v>
      </c>
      <c r="U316" s="18">
        <f t="shared" si="3"/>
        <v>58063955.399999999</v>
      </c>
      <c r="V316" s="43" t="s">
        <v>103</v>
      </c>
    </row>
    <row r="317" spans="1:22" ht="230.25" customHeight="1" x14ac:dyDescent="0.3">
      <c r="A317" s="102"/>
      <c r="B317" s="107">
        <f>SUBTOTAL(103,$C$16:C317)</f>
        <v>302</v>
      </c>
      <c r="C317" s="1" t="s">
        <v>892</v>
      </c>
      <c r="D317" s="1"/>
      <c r="E317" s="1" t="s">
        <v>251</v>
      </c>
      <c r="F317" s="15" t="s">
        <v>93</v>
      </c>
      <c r="G317" s="1" t="s">
        <v>877</v>
      </c>
      <c r="H317" s="1" t="s">
        <v>878</v>
      </c>
      <c r="I317" s="16" t="s">
        <v>876</v>
      </c>
      <c r="J317" s="1" t="s">
        <v>165</v>
      </c>
      <c r="K317" s="39" t="s">
        <v>60</v>
      </c>
      <c r="L317" s="1" t="s">
        <v>61</v>
      </c>
      <c r="M317" s="17">
        <v>1</v>
      </c>
      <c r="N317" s="1" t="s">
        <v>204</v>
      </c>
      <c r="O317" s="1" t="s">
        <v>183</v>
      </c>
      <c r="P317" s="18">
        <v>20494444710</v>
      </c>
      <c r="Q317" s="19">
        <v>44774</v>
      </c>
      <c r="R317" s="19">
        <v>49309</v>
      </c>
      <c r="S317" s="1" t="s">
        <v>123</v>
      </c>
      <c r="T317" s="1" t="s">
        <v>64</v>
      </c>
      <c r="U317" s="18">
        <v>20494444710</v>
      </c>
      <c r="V317" s="43" t="s">
        <v>103</v>
      </c>
    </row>
    <row r="318" spans="1:22" ht="230.25" customHeight="1" x14ac:dyDescent="0.3">
      <c r="A318" s="102"/>
      <c r="B318" s="107">
        <f>SUBTOTAL(103,$C$16:C318)</f>
        <v>303</v>
      </c>
      <c r="C318" s="1" t="s">
        <v>895</v>
      </c>
      <c r="D318" s="1"/>
      <c r="E318" s="1" t="s">
        <v>251</v>
      </c>
      <c r="F318" s="15" t="s">
        <v>93</v>
      </c>
      <c r="G318" s="1" t="s">
        <v>168</v>
      </c>
      <c r="H318" s="1" t="s">
        <v>169</v>
      </c>
      <c r="I318" s="16" t="s">
        <v>879</v>
      </c>
      <c r="J318" s="1" t="s">
        <v>165</v>
      </c>
      <c r="K318" s="39" t="s">
        <v>60</v>
      </c>
      <c r="L318" s="1" t="s">
        <v>61</v>
      </c>
      <c r="M318" s="17">
        <v>1</v>
      </c>
      <c r="N318" s="1" t="s">
        <v>204</v>
      </c>
      <c r="O318" s="1" t="s">
        <v>183</v>
      </c>
      <c r="P318" s="18">
        <v>481321720</v>
      </c>
      <c r="Q318" s="19">
        <v>44774</v>
      </c>
      <c r="R318" s="19">
        <v>48944</v>
      </c>
      <c r="S318" s="1" t="s">
        <v>142</v>
      </c>
      <c r="T318" s="1" t="s">
        <v>64</v>
      </c>
      <c r="U318" s="18">
        <v>481321720</v>
      </c>
      <c r="V318" s="43" t="s">
        <v>103</v>
      </c>
    </row>
    <row r="319" spans="1:22" ht="230.25" customHeight="1" x14ac:dyDescent="0.3">
      <c r="A319" s="102"/>
      <c r="B319" s="107">
        <f>SUBTOTAL(103,$C$16:C319)</f>
        <v>304</v>
      </c>
      <c r="C319" s="1" t="s">
        <v>894</v>
      </c>
      <c r="D319" s="1"/>
      <c r="E319" s="1" t="s">
        <v>251</v>
      </c>
      <c r="F319" s="15" t="s">
        <v>93</v>
      </c>
      <c r="G319" s="1" t="s">
        <v>168</v>
      </c>
      <c r="H319" s="1" t="s">
        <v>169</v>
      </c>
      <c r="I319" s="16" t="s">
        <v>880</v>
      </c>
      <c r="J319" s="1" t="s">
        <v>165</v>
      </c>
      <c r="K319" s="39" t="s">
        <v>60</v>
      </c>
      <c r="L319" s="1" t="s">
        <v>61</v>
      </c>
      <c r="M319" s="17">
        <v>1</v>
      </c>
      <c r="N319" s="1" t="s">
        <v>204</v>
      </c>
      <c r="O319" s="1" t="s">
        <v>183</v>
      </c>
      <c r="P319" s="18">
        <v>450348460</v>
      </c>
      <c r="Q319" s="19">
        <v>44774</v>
      </c>
      <c r="R319" s="19">
        <v>48944</v>
      </c>
      <c r="S319" s="1" t="s">
        <v>142</v>
      </c>
      <c r="T319" s="1" t="s">
        <v>64</v>
      </c>
      <c r="U319" s="18">
        <v>450348460</v>
      </c>
      <c r="V319" s="43" t="s">
        <v>103</v>
      </c>
    </row>
    <row r="320" spans="1:22" ht="230.25" customHeight="1" x14ac:dyDescent="0.3">
      <c r="A320" s="102"/>
      <c r="B320" s="107">
        <f>SUBTOTAL(103,$C$16:C320)</f>
        <v>305</v>
      </c>
      <c r="C320" s="1" t="s">
        <v>893</v>
      </c>
      <c r="D320" s="1"/>
      <c r="E320" s="1"/>
      <c r="F320" s="15" t="s">
        <v>93</v>
      </c>
      <c r="G320" s="1" t="s">
        <v>168</v>
      </c>
      <c r="H320" s="1" t="s">
        <v>169</v>
      </c>
      <c r="I320" s="16" t="s">
        <v>881</v>
      </c>
      <c r="J320" s="1" t="s">
        <v>165</v>
      </c>
      <c r="K320" s="39" t="s">
        <v>60</v>
      </c>
      <c r="L320" s="1" t="s">
        <v>61</v>
      </c>
      <c r="M320" s="17">
        <v>1</v>
      </c>
      <c r="N320" s="1" t="s">
        <v>204</v>
      </c>
      <c r="O320" s="1" t="s">
        <v>183</v>
      </c>
      <c r="P320" s="18">
        <v>577278820</v>
      </c>
      <c r="Q320" s="19">
        <v>44774</v>
      </c>
      <c r="R320" s="19">
        <v>48944</v>
      </c>
      <c r="S320" s="1" t="s">
        <v>142</v>
      </c>
      <c r="T320" s="1" t="s">
        <v>64</v>
      </c>
      <c r="U320" s="18">
        <v>577278820</v>
      </c>
      <c r="V320" s="43" t="s">
        <v>103</v>
      </c>
    </row>
    <row r="321" spans="1:22" ht="230.25" customHeight="1" x14ac:dyDescent="0.3">
      <c r="A321" s="102"/>
      <c r="B321" s="107">
        <f>SUBTOTAL(103,$C$16:C321)</f>
        <v>306</v>
      </c>
      <c r="C321" s="1" t="s">
        <v>898</v>
      </c>
      <c r="D321" s="1"/>
      <c r="E321" s="1" t="s">
        <v>251</v>
      </c>
      <c r="F321" s="15" t="s">
        <v>93</v>
      </c>
      <c r="G321" s="1" t="s">
        <v>202</v>
      </c>
      <c r="H321" s="1" t="s">
        <v>664</v>
      </c>
      <c r="I321" s="16" t="s">
        <v>882</v>
      </c>
      <c r="J321" s="1" t="s">
        <v>165</v>
      </c>
      <c r="K321" s="39" t="s">
        <v>60</v>
      </c>
      <c r="L321" s="1" t="s">
        <v>61</v>
      </c>
      <c r="M321" s="17">
        <v>1</v>
      </c>
      <c r="N321" s="1" t="s">
        <v>204</v>
      </c>
      <c r="O321" s="1" t="s">
        <v>183</v>
      </c>
      <c r="P321" s="18">
        <v>666449300</v>
      </c>
      <c r="Q321" s="19">
        <v>44774</v>
      </c>
      <c r="R321" s="19">
        <v>48213</v>
      </c>
      <c r="S321" s="1" t="s">
        <v>142</v>
      </c>
      <c r="T321" s="1" t="s">
        <v>64</v>
      </c>
      <c r="U321" s="18">
        <f t="shared" ref="U321:U324" si="4">P321</f>
        <v>666449300</v>
      </c>
      <c r="V321" s="43" t="s">
        <v>103</v>
      </c>
    </row>
    <row r="322" spans="1:22" ht="230.25" customHeight="1" x14ac:dyDescent="0.3">
      <c r="A322" s="102"/>
      <c r="B322" s="107">
        <f>SUBTOTAL(103,$C$16:C322)</f>
        <v>307</v>
      </c>
      <c r="C322" s="1" t="s">
        <v>899</v>
      </c>
      <c r="D322" s="1"/>
      <c r="E322" s="1" t="s">
        <v>251</v>
      </c>
      <c r="F322" s="15" t="s">
        <v>93</v>
      </c>
      <c r="G322" s="1" t="s">
        <v>202</v>
      </c>
      <c r="H322" s="1" t="s">
        <v>664</v>
      </c>
      <c r="I322" s="16" t="s">
        <v>883</v>
      </c>
      <c r="J322" s="1" t="s">
        <v>165</v>
      </c>
      <c r="K322" s="39" t="s">
        <v>60</v>
      </c>
      <c r="L322" s="1" t="s">
        <v>61</v>
      </c>
      <c r="M322" s="17">
        <v>1</v>
      </c>
      <c r="N322" s="1" t="s">
        <v>204</v>
      </c>
      <c r="O322" s="1" t="s">
        <v>183</v>
      </c>
      <c r="P322" s="18">
        <v>488406210</v>
      </c>
      <c r="Q322" s="19">
        <v>44774</v>
      </c>
      <c r="R322" s="19">
        <v>48213</v>
      </c>
      <c r="S322" s="1" t="s">
        <v>142</v>
      </c>
      <c r="T322" s="1" t="s">
        <v>64</v>
      </c>
      <c r="U322" s="18">
        <f t="shared" si="4"/>
        <v>488406210</v>
      </c>
      <c r="V322" s="43" t="s">
        <v>103</v>
      </c>
    </row>
    <row r="323" spans="1:22" ht="230.25" customHeight="1" x14ac:dyDescent="0.3">
      <c r="A323" s="102"/>
      <c r="B323" s="107">
        <f>SUBTOTAL(103,$C$16:C323)</f>
        <v>308</v>
      </c>
      <c r="C323" s="1" t="s">
        <v>900</v>
      </c>
      <c r="D323" s="1"/>
      <c r="E323" s="1" t="s">
        <v>251</v>
      </c>
      <c r="F323" s="15" t="s">
        <v>93</v>
      </c>
      <c r="G323" s="1" t="s">
        <v>202</v>
      </c>
      <c r="H323" s="1" t="s">
        <v>664</v>
      </c>
      <c r="I323" s="16" t="s">
        <v>884</v>
      </c>
      <c r="J323" s="1" t="s">
        <v>165</v>
      </c>
      <c r="K323" s="39" t="s">
        <v>60</v>
      </c>
      <c r="L323" s="1" t="s">
        <v>61</v>
      </c>
      <c r="M323" s="17">
        <v>1</v>
      </c>
      <c r="N323" s="1" t="s">
        <v>204</v>
      </c>
      <c r="O323" s="1" t="s">
        <v>183</v>
      </c>
      <c r="P323" s="18">
        <v>615337260</v>
      </c>
      <c r="Q323" s="19">
        <v>44774</v>
      </c>
      <c r="R323" s="19">
        <v>48213</v>
      </c>
      <c r="S323" s="42" t="s">
        <v>142</v>
      </c>
      <c r="T323" s="1" t="s">
        <v>64</v>
      </c>
      <c r="U323" s="18">
        <f t="shared" si="4"/>
        <v>615337260</v>
      </c>
      <c r="V323" s="43" t="s">
        <v>103</v>
      </c>
    </row>
    <row r="324" spans="1:22" ht="230.25" customHeight="1" x14ac:dyDescent="0.3">
      <c r="A324" s="102"/>
      <c r="B324" s="107">
        <f>SUBTOTAL(103,$C$16:C324)</f>
        <v>309</v>
      </c>
      <c r="C324" s="1" t="s">
        <v>901</v>
      </c>
      <c r="D324" s="1"/>
      <c r="E324" s="1" t="s">
        <v>251</v>
      </c>
      <c r="F324" s="15" t="s">
        <v>93</v>
      </c>
      <c r="G324" s="1" t="s">
        <v>163</v>
      </c>
      <c r="H324" s="1" t="s">
        <v>550</v>
      </c>
      <c r="I324" s="16" t="s">
        <v>885</v>
      </c>
      <c r="J324" s="1" t="s">
        <v>165</v>
      </c>
      <c r="K324" s="39" t="s">
        <v>60</v>
      </c>
      <c r="L324" s="1" t="s">
        <v>61</v>
      </c>
      <c r="M324" s="17">
        <v>1</v>
      </c>
      <c r="N324" s="1" t="s">
        <v>204</v>
      </c>
      <c r="O324" s="1" t="s">
        <v>183</v>
      </c>
      <c r="P324" s="18">
        <v>36918050</v>
      </c>
      <c r="Q324" s="19">
        <v>44774</v>
      </c>
      <c r="R324" s="19">
        <v>46387</v>
      </c>
      <c r="S324" s="1" t="s">
        <v>63</v>
      </c>
      <c r="T324" s="1" t="s">
        <v>64</v>
      </c>
      <c r="U324" s="18">
        <f t="shared" si="4"/>
        <v>36918050</v>
      </c>
      <c r="V324" s="43" t="s">
        <v>103</v>
      </c>
    </row>
    <row r="325" spans="1:22" ht="230.25" customHeight="1" x14ac:dyDescent="0.3">
      <c r="A325" s="102"/>
      <c r="B325" s="107">
        <f>SUBTOTAL(103,$C$16:C325)</f>
        <v>310</v>
      </c>
      <c r="C325" s="1" t="s">
        <v>902</v>
      </c>
      <c r="D325" s="1"/>
      <c r="E325" s="1" t="s">
        <v>251</v>
      </c>
      <c r="F325" s="15" t="s">
        <v>93</v>
      </c>
      <c r="G325" s="1" t="s">
        <v>854</v>
      </c>
      <c r="H325" s="1" t="s">
        <v>855</v>
      </c>
      <c r="I325" s="16" t="s">
        <v>887</v>
      </c>
      <c r="J325" s="1" t="s">
        <v>165</v>
      </c>
      <c r="K325" s="39" t="s">
        <v>60</v>
      </c>
      <c r="L325" s="1" t="s">
        <v>61</v>
      </c>
      <c r="M325" s="17">
        <v>1</v>
      </c>
      <c r="N325" s="1" t="s">
        <v>886</v>
      </c>
      <c r="O325" s="1" t="s">
        <v>246</v>
      </c>
      <c r="P325" s="18">
        <v>38471007.340000004</v>
      </c>
      <c r="Q325" s="19">
        <v>44774</v>
      </c>
      <c r="R325" s="19">
        <v>45169</v>
      </c>
      <c r="S325" s="1" t="s">
        <v>63</v>
      </c>
      <c r="T325" s="1" t="s">
        <v>65</v>
      </c>
      <c r="U325" s="18">
        <f>P325</f>
        <v>38471007.340000004</v>
      </c>
      <c r="V325" s="43" t="s">
        <v>103</v>
      </c>
    </row>
    <row r="326" spans="1:22" ht="230.25" customHeight="1" x14ac:dyDescent="0.3">
      <c r="A326" s="102"/>
      <c r="B326" s="107">
        <f>SUBTOTAL(103,$C$16:C326)</f>
        <v>311</v>
      </c>
      <c r="C326" s="1" t="s">
        <v>903</v>
      </c>
      <c r="D326" s="1"/>
      <c r="E326" s="1" t="s">
        <v>251</v>
      </c>
      <c r="F326" s="15" t="s">
        <v>93</v>
      </c>
      <c r="G326" s="1" t="s">
        <v>854</v>
      </c>
      <c r="H326" s="1" t="s">
        <v>855</v>
      </c>
      <c r="I326" s="16" t="s">
        <v>888</v>
      </c>
      <c r="J326" s="1" t="s">
        <v>165</v>
      </c>
      <c r="K326" s="39" t="s">
        <v>60</v>
      </c>
      <c r="L326" s="1" t="s">
        <v>61</v>
      </c>
      <c r="M326" s="17">
        <v>1</v>
      </c>
      <c r="N326" s="1" t="s">
        <v>886</v>
      </c>
      <c r="O326" s="1" t="s">
        <v>246</v>
      </c>
      <c r="P326" s="18">
        <v>14274959.6</v>
      </c>
      <c r="Q326" s="19">
        <v>44774</v>
      </c>
      <c r="R326" s="19">
        <v>45169</v>
      </c>
      <c r="S326" s="1" t="s">
        <v>63</v>
      </c>
      <c r="T326" s="1" t="s">
        <v>65</v>
      </c>
      <c r="U326" s="18">
        <f t="shared" ref="U326:U327" si="5">P326</f>
        <v>14274959.6</v>
      </c>
      <c r="V326" s="43" t="s">
        <v>103</v>
      </c>
    </row>
    <row r="327" spans="1:22" ht="230.25" customHeight="1" x14ac:dyDescent="0.3">
      <c r="A327" s="102"/>
      <c r="B327" s="107">
        <f>SUBTOTAL(103,$C$16:C327)</f>
        <v>312</v>
      </c>
      <c r="C327" s="1" t="s">
        <v>904</v>
      </c>
      <c r="D327" s="1"/>
      <c r="E327" s="1" t="s">
        <v>251</v>
      </c>
      <c r="F327" s="15" t="s">
        <v>93</v>
      </c>
      <c r="G327" s="1" t="s">
        <v>854</v>
      </c>
      <c r="H327" s="1" t="s">
        <v>855</v>
      </c>
      <c r="I327" s="16" t="s">
        <v>889</v>
      </c>
      <c r="J327" s="1" t="s">
        <v>165</v>
      </c>
      <c r="K327" s="39" t="s">
        <v>60</v>
      </c>
      <c r="L327" s="1" t="s">
        <v>61</v>
      </c>
      <c r="M327" s="17">
        <v>1</v>
      </c>
      <c r="N327" s="1" t="s">
        <v>886</v>
      </c>
      <c r="O327" s="1" t="s">
        <v>246</v>
      </c>
      <c r="P327" s="18">
        <v>42742831.25</v>
      </c>
      <c r="Q327" s="19">
        <v>44774</v>
      </c>
      <c r="R327" s="19">
        <v>45169</v>
      </c>
      <c r="S327" s="1" t="s">
        <v>63</v>
      </c>
      <c r="T327" s="1" t="s">
        <v>65</v>
      </c>
      <c r="U327" s="18">
        <f t="shared" si="5"/>
        <v>42742831.25</v>
      </c>
      <c r="V327" s="43" t="s">
        <v>103</v>
      </c>
    </row>
    <row r="328" spans="1:22" s="92" customFormat="1" ht="230.25" customHeight="1" x14ac:dyDescent="0.3">
      <c r="A328" s="103"/>
      <c r="B328" s="107">
        <f>SUBTOTAL(103,$C$16:C328)</f>
        <v>313</v>
      </c>
      <c r="C328" s="84" t="s">
        <v>939</v>
      </c>
      <c r="D328" s="84"/>
      <c r="E328" s="84"/>
      <c r="F328" s="86" t="s">
        <v>93</v>
      </c>
      <c r="G328" s="84" t="s">
        <v>937</v>
      </c>
      <c r="H328" s="84" t="s">
        <v>938</v>
      </c>
      <c r="I328" s="87" t="s">
        <v>935</v>
      </c>
      <c r="J328" s="84" t="s">
        <v>165</v>
      </c>
      <c r="K328" s="88" t="s">
        <v>60</v>
      </c>
      <c r="L328" s="84" t="s">
        <v>61</v>
      </c>
      <c r="M328" s="85">
        <v>1</v>
      </c>
      <c r="N328" s="84" t="s">
        <v>709</v>
      </c>
      <c r="O328" s="84" t="s">
        <v>62</v>
      </c>
      <c r="P328" s="89">
        <v>499000</v>
      </c>
      <c r="Q328" s="90">
        <v>44774</v>
      </c>
      <c r="R328" s="90">
        <v>44834</v>
      </c>
      <c r="S328" s="1" t="s">
        <v>63</v>
      </c>
      <c r="T328" s="84" t="s">
        <v>65</v>
      </c>
      <c r="U328" s="89">
        <v>0</v>
      </c>
      <c r="V328" s="91" t="s">
        <v>65</v>
      </c>
    </row>
    <row r="329" spans="1:22" s="92" customFormat="1" ht="230.25" customHeight="1" x14ac:dyDescent="0.3">
      <c r="A329" s="103"/>
      <c r="B329" s="107">
        <f>SUBTOTAL(103,$C$16:C329)</f>
        <v>314</v>
      </c>
      <c r="C329" s="84" t="s">
        <v>940</v>
      </c>
      <c r="D329" s="84"/>
      <c r="E329" s="84"/>
      <c r="F329" s="86" t="s">
        <v>93</v>
      </c>
      <c r="G329" s="84" t="s">
        <v>937</v>
      </c>
      <c r="H329" s="84" t="s">
        <v>938</v>
      </c>
      <c r="I329" s="87" t="s">
        <v>936</v>
      </c>
      <c r="J329" s="84" t="s">
        <v>165</v>
      </c>
      <c r="K329" s="88" t="s">
        <v>60</v>
      </c>
      <c r="L329" s="84" t="s">
        <v>61</v>
      </c>
      <c r="M329" s="85">
        <v>1</v>
      </c>
      <c r="N329" s="84" t="s">
        <v>709</v>
      </c>
      <c r="O329" s="84" t="s">
        <v>62</v>
      </c>
      <c r="P329" s="89">
        <v>499000</v>
      </c>
      <c r="Q329" s="90">
        <v>44774</v>
      </c>
      <c r="R329" s="90">
        <v>44834</v>
      </c>
      <c r="S329" s="1" t="s">
        <v>63</v>
      </c>
      <c r="T329" s="84" t="s">
        <v>65</v>
      </c>
      <c r="U329" s="89">
        <v>0</v>
      </c>
      <c r="V329" s="91" t="s">
        <v>65</v>
      </c>
    </row>
    <row r="330" spans="1:22" ht="230.25" customHeight="1" x14ac:dyDescent="0.3">
      <c r="A330" s="102"/>
      <c r="B330" s="107">
        <f>SUBTOTAL(103,$C$16:C330)</f>
        <v>315</v>
      </c>
      <c r="C330" s="1" t="s">
        <v>911</v>
      </c>
      <c r="D330" s="1"/>
      <c r="E330" s="1"/>
      <c r="F330" s="15" t="s">
        <v>93</v>
      </c>
      <c r="G330" s="1" t="s">
        <v>706</v>
      </c>
      <c r="H330" s="1" t="s">
        <v>707</v>
      </c>
      <c r="I330" s="16" t="s">
        <v>890</v>
      </c>
      <c r="J330" s="1" t="s">
        <v>890</v>
      </c>
      <c r="K330" s="39" t="s">
        <v>60</v>
      </c>
      <c r="L330" s="1" t="s">
        <v>61</v>
      </c>
      <c r="M330" s="17">
        <v>1</v>
      </c>
      <c r="N330" s="17">
        <v>45000000000</v>
      </c>
      <c r="O330" s="1" t="s">
        <v>62</v>
      </c>
      <c r="P330" s="18">
        <v>490000</v>
      </c>
      <c r="Q330" s="19">
        <v>44774</v>
      </c>
      <c r="R330" s="19">
        <v>44834</v>
      </c>
      <c r="S330" s="1" t="s">
        <v>63</v>
      </c>
      <c r="T330" s="1" t="s">
        <v>65</v>
      </c>
      <c r="U330" s="18">
        <v>0</v>
      </c>
      <c r="V330" s="43" t="s">
        <v>65</v>
      </c>
    </row>
    <row r="331" spans="1:22" ht="230.25" customHeight="1" x14ac:dyDescent="0.3">
      <c r="A331" s="102"/>
      <c r="B331" s="107">
        <f>SUBTOTAL(103,$C$16:C331)</f>
        <v>316</v>
      </c>
      <c r="C331" s="1" t="s">
        <v>593</v>
      </c>
      <c r="D331" s="1"/>
      <c r="E331" s="1" t="s">
        <v>36</v>
      </c>
      <c r="F331" s="15" t="s">
        <v>93</v>
      </c>
      <c r="G331" s="1" t="s">
        <v>179</v>
      </c>
      <c r="H331" s="1" t="s">
        <v>180</v>
      </c>
      <c r="I331" s="16" t="s">
        <v>573</v>
      </c>
      <c r="J331" s="1" t="s">
        <v>74</v>
      </c>
      <c r="K331" s="39" t="s">
        <v>60</v>
      </c>
      <c r="L331" s="1" t="s">
        <v>61</v>
      </c>
      <c r="M331" s="17">
        <v>1</v>
      </c>
      <c r="N331" s="1" t="s">
        <v>185</v>
      </c>
      <c r="O331" s="1" t="s">
        <v>186</v>
      </c>
      <c r="P331" s="18">
        <v>58584880</v>
      </c>
      <c r="Q331" s="19">
        <v>44774</v>
      </c>
      <c r="R331" s="19">
        <v>47087</v>
      </c>
      <c r="S331" s="42" t="s">
        <v>142</v>
      </c>
      <c r="T331" s="1" t="s">
        <v>64</v>
      </c>
      <c r="U331" s="40">
        <v>0</v>
      </c>
      <c r="V331" s="43" t="s">
        <v>65</v>
      </c>
    </row>
    <row r="332" spans="1:22" ht="230.25" customHeight="1" x14ac:dyDescent="0.3">
      <c r="A332" s="102"/>
      <c r="B332" s="107">
        <f>SUBTOTAL(103,$C$16:C332)</f>
        <v>317</v>
      </c>
      <c r="C332" s="1" t="s">
        <v>933</v>
      </c>
      <c r="D332" s="1"/>
      <c r="E332" s="1" t="s">
        <v>251</v>
      </c>
      <c r="F332" s="15" t="s">
        <v>93</v>
      </c>
      <c r="G332" s="1" t="s">
        <v>168</v>
      </c>
      <c r="H332" s="1" t="s">
        <v>169</v>
      </c>
      <c r="I332" s="16" t="s">
        <v>932</v>
      </c>
      <c r="J332" s="1" t="s">
        <v>165</v>
      </c>
      <c r="K332" s="39" t="s">
        <v>60</v>
      </c>
      <c r="L332" s="1" t="s">
        <v>61</v>
      </c>
      <c r="M332" s="17">
        <v>1</v>
      </c>
      <c r="N332" s="17">
        <v>46000000000</v>
      </c>
      <c r="O332" s="1" t="s">
        <v>183</v>
      </c>
      <c r="P332" s="18">
        <v>171000000</v>
      </c>
      <c r="Q332" s="19">
        <v>44774</v>
      </c>
      <c r="R332" s="19">
        <v>48152</v>
      </c>
      <c r="S332" s="42" t="s">
        <v>142</v>
      </c>
      <c r="T332" s="1" t="s">
        <v>64</v>
      </c>
      <c r="U332" s="18">
        <v>171000000</v>
      </c>
      <c r="V332" s="43" t="s">
        <v>477</v>
      </c>
    </row>
    <row r="333" spans="1:22" ht="230.25" customHeight="1" x14ac:dyDescent="0.3">
      <c r="A333" s="102"/>
      <c r="B333" s="107">
        <f>SUBTOTAL(103,$C$16:C333)</f>
        <v>318</v>
      </c>
      <c r="C333" s="1" t="s">
        <v>928</v>
      </c>
      <c r="D333" s="1"/>
      <c r="E333" s="1"/>
      <c r="F333" s="15" t="s">
        <v>93</v>
      </c>
      <c r="G333" s="1" t="s">
        <v>403</v>
      </c>
      <c r="H333" s="1" t="s">
        <v>404</v>
      </c>
      <c r="I333" s="16" t="s">
        <v>853</v>
      </c>
      <c r="J333" s="1" t="s">
        <v>165</v>
      </c>
      <c r="K333" s="39" t="s">
        <v>60</v>
      </c>
      <c r="L333" s="1" t="s">
        <v>61</v>
      </c>
      <c r="M333" s="17">
        <v>1</v>
      </c>
      <c r="N333" s="1" t="s">
        <v>647</v>
      </c>
      <c r="O333" s="1" t="s">
        <v>760</v>
      </c>
      <c r="P333" s="18">
        <v>17269254.129999999</v>
      </c>
      <c r="Q333" s="19">
        <v>44774</v>
      </c>
      <c r="R333" s="19">
        <v>45138</v>
      </c>
      <c r="S333" s="42" t="s">
        <v>123</v>
      </c>
      <c r="T333" s="1" t="s">
        <v>64</v>
      </c>
      <c r="U333" s="40">
        <v>0</v>
      </c>
      <c r="V333" s="43" t="s">
        <v>65</v>
      </c>
    </row>
    <row r="334" spans="1:22" ht="230.25" customHeight="1" x14ac:dyDescent="0.3">
      <c r="A334" s="102"/>
      <c r="B334" s="107">
        <f>SUBTOTAL(103,$C$16:C334)</f>
        <v>319</v>
      </c>
      <c r="C334" s="1" t="s">
        <v>970</v>
      </c>
      <c r="D334" s="1"/>
      <c r="E334" s="1"/>
      <c r="F334" s="15" t="s">
        <v>93</v>
      </c>
      <c r="G334" s="1" t="s">
        <v>854</v>
      </c>
      <c r="H334" s="1" t="s">
        <v>855</v>
      </c>
      <c r="I334" s="16" t="s">
        <v>945</v>
      </c>
      <c r="J334" s="1" t="s">
        <v>165</v>
      </c>
      <c r="K334" s="39" t="s">
        <v>60</v>
      </c>
      <c r="L334" s="1" t="s">
        <v>61</v>
      </c>
      <c r="M334" s="17">
        <v>1</v>
      </c>
      <c r="N334" s="1" t="s">
        <v>166</v>
      </c>
      <c r="O334" s="1" t="s">
        <v>167</v>
      </c>
      <c r="P334" s="18">
        <v>250000</v>
      </c>
      <c r="Q334" s="19">
        <v>44774</v>
      </c>
      <c r="R334" s="19">
        <v>44985</v>
      </c>
      <c r="S334" s="1" t="s">
        <v>63</v>
      </c>
      <c r="T334" s="1" t="s">
        <v>64</v>
      </c>
      <c r="U334" s="40">
        <f t="shared" ref="U334:U340" si="6">P334</f>
        <v>250000</v>
      </c>
      <c r="V334" s="43" t="s">
        <v>477</v>
      </c>
    </row>
    <row r="335" spans="1:22" ht="230.25" customHeight="1" x14ac:dyDescent="0.3">
      <c r="A335" s="102"/>
      <c r="B335" s="107">
        <f>SUBTOTAL(103,$C$16:C335)</f>
        <v>320</v>
      </c>
      <c r="C335" s="1" t="s">
        <v>971</v>
      </c>
      <c r="D335" s="1"/>
      <c r="E335" s="1"/>
      <c r="F335" s="15" t="s">
        <v>93</v>
      </c>
      <c r="G335" s="1" t="s">
        <v>854</v>
      </c>
      <c r="H335" s="1" t="s">
        <v>855</v>
      </c>
      <c r="I335" s="16" t="s">
        <v>946</v>
      </c>
      <c r="J335" s="1" t="s">
        <v>165</v>
      </c>
      <c r="K335" s="39" t="s">
        <v>60</v>
      </c>
      <c r="L335" s="1" t="s">
        <v>61</v>
      </c>
      <c r="M335" s="17">
        <v>1</v>
      </c>
      <c r="N335" s="1" t="s">
        <v>166</v>
      </c>
      <c r="O335" s="1" t="s">
        <v>167</v>
      </c>
      <c r="P335" s="18">
        <v>250000</v>
      </c>
      <c r="Q335" s="19">
        <v>44774</v>
      </c>
      <c r="R335" s="19">
        <v>44985</v>
      </c>
      <c r="S335" s="1" t="s">
        <v>63</v>
      </c>
      <c r="T335" s="1" t="s">
        <v>64</v>
      </c>
      <c r="U335" s="40">
        <f t="shared" si="6"/>
        <v>250000</v>
      </c>
      <c r="V335" s="43" t="s">
        <v>477</v>
      </c>
    </row>
    <row r="336" spans="1:22" ht="230.25" customHeight="1" x14ac:dyDescent="0.3">
      <c r="A336" s="102"/>
      <c r="B336" s="107">
        <f>SUBTOTAL(103,$C$16:C336)</f>
        <v>321</v>
      </c>
      <c r="C336" s="1" t="s">
        <v>972</v>
      </c>
      <c r="D336" s="1"/>
      <c r="E336" s="1"/>
      <c r="F336" s="15" t="s">
        <v>93</v>
      </c>
      <c r="G336" s="1" t="s">
        <v>854</v>
      </c>
      <c r="H336" s="1" t="s">
        <v>855</v>
      </c>
      <c r="I336" s="16" t="s">
        <v>947</v>
      </c>
      <c r="J336" s="1" t="s">
        <v>165</v>
      </c>
      <c r="K336" s="39" t="s">
        <v>60</v>
      </c>
      <c r="L336" s="1" t="s">
        <v>61</v>
      </c>
      <c r="M336" s="17">
        <v>1</v>
      </c>
      <c r="N336" s="1" t="s">
        <v>166</v>
      </c>
      <c r="O336" s="1" t="s">
        <v>167</v>
      </c>
      <c r="P336" s="18">
        <v>250000</v>
      </c>
      <c r="Q336" s="19">
        <v>44774</v>
      </c>
      <c r="R336" s="19">
        <v>44985</v>
      </c>
      <c r="S336" s="1" t="s">
        <v>63</v>
      </c>
      <c r="T336" s="1" t="s">
        <v>64</v>
      </c>
      <c r="U336" s="40">
        <f t="shared" si="6"/>
        <v>250000</v>
      </c>
      <c r="V336" s="43" t="s">
        <v>477</v>
      </c>
    </row>
    <row r="337" spans="1:22" ht="230.25" customHeight="1" x14ac:dyDescent="0.3">
      <c r="A337" s="102"/>
      <c r="B337" s="107">
        <f>SUBTOTAL(103,$C$16:C337)</f>
        <v>322</v>
      </c>
      <c r="C337" s="1" t="s">
        <v>973</v>
      </c>
      <c r="D337" s="1"/>
      <c r="E337" s="1"/>
      <c r="F337" s="15" t="s">
        <v>93</v>
      </c>
      <c r="G337" s="1" t="s">
        <v>854</v>
      </c>
      <c r="H337" s="1" t="s">
        <v>855</v>
      </c>
      <c r="I337" s="16" t="s">
        <v>948</v>
      </c>
      <c r="J337" s="1" t="s">
        <v>165</v>
      </c>
      <c r="K337" s="39" t="s">
        <v>60</v>
      </c>
      <c r="L337" s="1" t="s">
        <v>61</v>
      </c>
      <c r="M337" s="17">
        <v>1</v>
      </c>
      <c r="N337" s="1" t="s">
        <v>166</v>
      </c>
      <c r="O337" s="1" t="s">
        <v>167</v>
      </c>
      <c r="P337" s="18">
        <v>250000</v>
      </c>
      <c r="Q337" s="19">
        <v>44774</v>
      </c>
      <c r="R337" s="19">
        <v>44985</v>
      </c>
      <c r="S337" s="1" t="s">
        <v>63</v>
      </c>
      <c r="T337" s="1" t="s">
        <v>64</v>
      </c>
      <c r="U337" s="40">
        <f t="shared" si="6"/>
        <v>250000</v>
      </c>
      <c r="V337" s="43" t="s">
        <v>477</v>
      </c>
    </row>
    <row r="338" spans="1:22" ht="230.25" customHeight="1" x14ac:dyDescent="0.3">
      <c r="A338" s="102"/>
      <c r="B338" s="107">
        <f>SUBTOTAL(103,$C$16:C338)</f>
        <v>323</v>
      </c>
      <c r="C338" s="1" t="s">
        <v>974</v>
      </c>
      <c r="D338" s="1"/>
      <c r="E338" s="1"/>
      <c r="F338" s="15" t="s">
        <v>93</v>
      </c>
      <c r="G338" s="1" t="s">
        <v>854</v>
      </c>
      <c r="H338" s="1" t="s">
        <v>855</v>
      </c>
      <c r="I338" s="16" t="s">
        <v>949</v>
      </c>
      <c r="J338" s="1" t="s">
        <v>165</v>
      </c>
      <c r="K338" s="39" t="s">
        <v>60</v>
      </c>
      <c r="L338" s="1" t="s">
        <v>61</v>
      </c>
      <c r="M338" s="17">
        <v>1</v>
      </c>
      <c r="N338" s="1" t="s">
        <v>166</v>
      </c>
      <c r="O338" s="1" t="s">
        <v>167</v>
      </c>
      <c r="P338" s="18">
        <v>250000</v>
      </c>
      <c r="Q338" s="19">
        <v>44774</v>
      </c>
      <c r="R338" s="19">
        <v>44985</v>
      </c>
      <c r="S338" s="1" t="s">
        <v>63</v>
      </c>
      <c r="T338" s="1" t="s">
        <v>64</v>
      </c>
      <c r="U338" s="40">
        <f t="shared" si="6"/>
        <v>250000</v>
      </c>
      <c r="V338" s="43" t="s">
        <v>477</v>
      </c>
    </row>
    <row r="339" spans="1:22" ht="230.25" customHeight="1" x14ac:dyDescent="0.3">
      <c r="A339" s="102"/>
      <c r="B339" s="107">
        <f>SUBTOTAL(103,$C$16:C339)</f>
        <v>324</v>
      </c>
      <c r="C339" s="1" t="s">
        <v>975</v>
      </c>
      <c r="D339" s="1"/>
      <c r="E339" s="1"/>
      <c r="F339" s="15" t="s">
        <v>93</v>
      </c>
      <c r="G339" s="1" t="s">
        <v>854</v>
      </c>
      <c r="H339" s="1" t="s">
        <v>855</v>
      </c>
      <c r="I339" s="16" t="s">
        <v>950</v>
      </c>
      <c r="J339" s="1" t="s">
        <v>165</v>
      </c>
      <c r="K339" s="39" t="s">
        <v>60</v>
      </c>
      <c r="L339" s="1" t="s">
        <v>61</v>
      </c>
      <c r="M339" s="17">
        <v>1</v>
      </c>
      <c r="N339" s="1" t="s">
        <v>166</v>
      </c>
      <c r="O339" s="1" t="s">
        <v>167</v>
      </c>
      <c r="P339" s="18">
        <v>250000</v>
      </c>
      <c r="Q339" s="19">
        <v>44774</v>
      </c>
      <c r="R339" s="19">
        <v>44985</v>
      </c>
      <c r="S339" s="1" t="s">
        <v>63</v>
      </c>
      <c r="T339" s="1" t="s">
        <v>64</v>
      </c>
      <c r="U339" s="40">
        <f t="shared" si="6"/>
        <v>250000</v>
      </c>
      <c r="V339" s="43" t="s">
        <v>477</v>
      </c>
    </row>
    <row r="340" spans="1:22" ht="230.25" customHeight="1" x14ac:dyDescent="0.3">
      <c r="A340" s="102"/>
      <c r="B340" s="107">
        <f>SUBTOTAL(103,$C$16:C340)</f>
        <v>325</v>
      </c>
      <c r="C340" s="1" t="s">
        <v>976</v>
      </c>
      <c r="D340" s="1"/>
      <c r="E340" s="1"/>
      <c r="F340" s="15" t="s">
        <v>93</v>
      </c>
      <c r="G340" s="1" t="s">
        <v>854</v>
      </c>
      <c r="H340" s="1" t="s">
        <v>855</v>
      </c>
      <c r="I340" s="16" t="s">
        <v>951</v>
      </c>
      <c r="J340" s="1" t="s">
        <v>165</v>
      </c>
      <c r="K340" s="39" t="s">
        <v>60</v>
      </c>
      <c r="L340" s="1" t="s">
        <v>61</v>
      </c>
      <c r="M340" s="17">
        <v>1</v>
      </c>
      <c r="N340" s="1" t="s">
        <v>166</v>
      </c>
      <c r="O340" s="1" t="s">
        <v>167</v>
      </c>
      <c r="P340" s="18">
        <v>250000</v>
      </c>
      <c r="Q340" s="19">
        <v>44774</v>
      </c>
      <c r="R340" s="19">
        <v>44985</v>
      </c>
      <c r="S340" s="1" t="s">
        <v>63</v>
      </c>
      <c r="T340" s="1" t="s">
        <v>64</v>
      </c>
      <c r="U340" s="40">
        <f t="shared" si="6"/>
        <v>250000</v>
      </c>
      <c r="V340" s="43" t="s">
        <v>477</v>
      </c>
    </row>
    <row r="341" spans="1:22" ht="230.25" customHeight="1" x14ac:dyDescent="0.3">
      <c r="A341" s="102"/>
      <c r="B341" s="107">
        <f>SUBTOTAL(103,$C$16:C341)</f>
        <v>326</v>
      </c>
      <c r="C341" s="1" t="s">
        <v>978</v>
      </c>
      <c r="D341" s="1"/>
      <c r="E341" s="1"/>
      <c r="F341" s="15" t="s">
        <v>93</v>
      </c>
      <c r="G341" s="1" t="s">
        <v>179</v>
      </c>
      <c r="H341" s="1" t="s">
        <v>931</v>
      </c>
      <c r="I341" s="16" t="s">
        <v>992</v>
      </c>
      <c r="J341" s="1" t="s">
        <v>74</v>
      </c>
      <c r="K341" s="39" t="s">
        <v>60</v>
      </c>
      <c r="L341" s="1" t="s">
        <v>61</v>
      </c>
      <c r="M341" s="17">
        <v>1</v>
      </c>
      <c r="N341" s="1" t="s">
        <v>166</v>
      </c>
      <c r="O341" s="1" t="s">
        <v>167</v>
      </c>
      <c r="P341" s="18">
        <v>140000000</v>
      </c>
      <c r="Q341" s="19">
        <v>44774</v>
      </c>
      <c r="R341" s="19">
        <v>46924</v>
      </c>
      <c r="S341" s="1" t="s">
        <v>142</v>
      </c>
      <c r="T341" s="1" t="s">
        <v>64</v>
      </c>
      <c r="U341" s="40">
        <v>0</v>
      </c>
      <c r="V341" s="43" t="s">
        <v>65</v>
      </c>
    </row>
    <row r="342" spans="1:22" ht="230.25" customHeight="1" x14ac:dyDescent="0.3">
      <c r="A342" s="102"/>
      <c r="B342" s="107">
        <f>SUBTOTAL(103,$C$16:C342)</f>
        <v>327</v>
      </c>
      <c r="C342" s="1" t="s">
        <v>979</v>
      </c>
      <c r="D342" s="1"/>
      <c r="E342" s="1"/>
      <c r="F342" s="15" t="s">
        <v>93</v>
      </c>
      <c r="G342" s="1" t="s">
        <v>179</v>
      </c>
      <c r="H342" s="1" t="s">
        <v>931</v>
      </c>
      <c r="I342" s="16" t="s">
        <v>953</v>
      </c>
      <c r="J342" s="1" t="s">
        <v>74</v>
      </c>
      <c r="K342" s="39" t="s">
        <v>60</v>
      </c>
      <c r="L342" s="1" t="s">
        <v>61</v>
      </c>
      <c r="M342" s="17">
        <v>1</v>
      </c>
      <c r="N342" s="1" t="s">
        <v>166</v>
      </c>
      <c r="O342" s="1" t="s">
        <v>167</v>
      </c>
      <c r="P342" s="18">
        <v>12000000</v>
      </c>
      <c r="Q342" s="19">
        <v>44774</v>
      </c>
      <c r="R342" s="19">
        <v>45138</v>
      </c>
      <c r="S342" s="1" t="s">
        <v>142</v>
      </c>
      <c r="T342" s="1" t="s">
        <v>64</v>
      </c>
      <c r="U342" s="40">
        <v>0</v>
      </c>
      <c r="V342" s="43" t="s">
        <v>65</v>
      </c>
    </row>
    <row r="343" spans="1:22" ht="230.25" customHeight="1" x14ac:dyDescent="0.3">
      <c r="A343" s="102"/>
      <c r="B343" s="107">
        <f>SUBTOTAL(103,$C$16:C343)</f>
        <v>328</v>
      </c>
      <c r="C343" s="1" t="s">
        <v>980</v>
      </c>
      <c r="D343" s="1"/>
      <c r="E343" s="1"/>
      <c r="F343" s="15" t="s">
        <v>93</v>
      </c>
      <c r="G343" s="1" t="s">
        <v>248</v>
      </c>
      <c r="H343" s="1" t="s">
        <v>372</v>
      </c>
      <c r="I343" s="16" t="s">
        <v>954</v>
      </c>
      <c r="J343" s="1" t="s">
        <v>74</v>
      </c>
      <c r="K343" s="39" t="s">
        <v>60</v>
      </c>
      <c r="L343" s="1" t="s">
        <v>61</v>
      </c>
      <c r="M343" s="17">
        <v>1</v>
      </c>
      <c r="N343" s="1" t="s">
        <v>955</v>
      </c>
      <c r="O343" s="1" t="s">
        <v>956</v>
      </c>
      <c r="P343" s="18">
        <v>3690000</v>
      </c>
      <c r="Q343" s="19">
        <v>44774</v>
      </c>
      <c r="R343" s="19">
        <v>44895</v>
      </c>
      <c r="S343" s="42" t="s">
        <v>232</v>
      </c>
      <c r="T343" s="1" t="s">
        <v>64</v>
      </c>
      <c r="U343" s="40">
        <v>0</v>
      </c>
      <c r="V343" s="43" t="s">
        <v>65</v>
      </c>
    </row>
    <row r="344" spans="1:22" ht="230.25" customHeight="1" x14ac:dyDescent="0.3">
      <c r="A344" s="102"/>
      <c r="B344" s="107">
        <f>SUBTOTAL(103,$C$16:C344)</f>
        <v>329</v>
      </c>
      <c r="C344" s="1" t="s">
        <v>981</v>
      </c>
      <c r="D344" s="1"/>
      <c r="E344" s="1"/>
      <c r="F344" s="15" t="s">
        <v>93</v>
      </c>
      <c r="G344" s="1" t="s">
        <v>248</v>
      </c>
      <c r="H344" s="1" t="s">
        <v>372</v>
      </c>
      <c r="I344" s="16" t="s">
        <v>957</v>
      </c>
      <c r="J344" s="1" t="s">
        <v>74</v>
      </c>
      <c r="K344" s="39" t="s">
        <v>60</v>
      </c>
      <c r="L344" s="1" t="s">
        <v>61</v>
      </c>
      <c r="M344" s="17">
        <v>1</v>
      </c>
      <c r="N344" s="1" t="s">
        <v>958</v>
      </c>
      <c r="O344" s="1" t="s">
        <v>959</v>
      </c>
      <c r="P344" s="18">
        <v>450000</v>
      </c>
      <c r="Q344" s="19">
        <v>44774</v>
      </c>
      <c r="R344" s="19">
        <v>44895</v>
      </c>
      <c r="S344" s="1" t="s">
        <v>63</v>
      </c>
      <c r="T344" s="1" t="s">
        <v>64</v>
      </c>
      <c r="U344" s="40">
        <v>0</v>
      </c>
      <c r="V344" s="43" t="s">
        <v>65</v>
      </c>
    </row>
    <row r="345" spans="1:22" ht="230.25" customHeight="1" x14ac:dyDescent="0.3">
      <c r="A345" s="102"/>
      <c r="B345" s="107">
        <f>SUBTOTAL(103,$C$16:C345)</f>
        <v>330</v>
      </c>
      <c r="C345" s="1" t="s">
        <v>982</v>
      </c>
      <c r="D345" s="1"/>
      <c r="E345" s="1"/>
      <c r="F345" s="15" t="s">
        <v>93</v>
      </c>
      <c r="G345" s="1" t="s">
        <v>188</v>
      </c>
      <c r="H345" s="1" t="s">
        <v>189</v>
      </c>
      <c r="I345" s="16" t="s">
        <v>985</v>
      </c>
      <c r="J345" s="1" t="s">
        <v>74</v>
      </c>
      <c r="K345" s="39" t="s">
        <v>60</v>
      </c>
      <c r="L345" s="1" t="s">
        <v>61</v>
      </c>
      <c r="M345" s="17">
        <v>1</v>
      </c>
      <c r="N345" s="1" t="s">
        <v>196</v>
      </c>
      <c r="O345" s="1" t="s">
        <v>197</v>
      </c>
      <c r="P345" s="18">
        <v>499000</v>
      </c>
      <c r="Q345" s="19">
        <v>44774</v>
      </c>
      <c r="R345" s="19">
        <v>44865</v>
      </c>
      <c r="S345" s="1" t="s">
        <v>63</v>
      </c>
      <c r="T345" s="1" t="s">
        <v>64</v>
      </c>
      <c r="U345" s="40">
        <v>0</v>
      </c>
      <c r="V345" s="43" t="s">
        <v>65</v>
      </c>
    </row>
    <row r="346" spans="1:22" ht="230.25" customHeight="1" x14ac:dyDescent="0.3">
      <c r="A346" s="102"/>
      <c r="B346" s="107">
        <f>SUBTOTAL(103,$C$16:C346)</f>
        <v>331</v>
      </c>
      <c r="C346" s="1" t="s">
        <v>983</v>
      </c>
      <c r="D346" s="1"/>
      <c r="E346" s="1"/>
      <c r="F346" s="15" t="s">
        <v>93</v>
      </c>
      <c r="G346" s="1" t="s">
        <v>188</v>
      </c>
      <c r="H346" s="1" t="s">
        <v>189</v>
      </c>
      <c r="I346" s="16" t="s">
        <v>984</v>
      </c>
      <c r="J346" s="1" t="s">
        <v>74</v>
      </c>
      <c r="K346" s="39" t="s">
        <v>60</v>
      </c>
      <c r="L346" s="1" t="s">
        <v>61</v>
      </c>
      <c r="M346" s="17">
        <v>1</v>
      </c>
      <c r="N346" s="1" t="s">
        <v>196</v>
      </c>
      <c r="O346" s="1" t="s">
        <v>197</v>
      </c>
      <c r="P346" s="18">
        <v>6500000</v>
      </c>
      <c r="Q346" s="19">
        <v>44774</v>
      </c>
      <c r="R346" s="19">
        <v>45199</v>
      </c>
      <c r="S346" s="42" t="s">
        <v>123</v>
      </c>
      <c r="T346" s="1" t="s">
        <v>64</v>
      </c>
      <c r="U346" s="40">
        <v>0</v>
      </c>
      <c r="V346" s="43" t="s">
        <v>65</v>
      </c>
    </row>
    <row r="347" spans="1:22" ht="153" customHeight="1" x14ac:dyDescent="0.3">
      <c r="A347" s="102"/>
      <c r="B347" s="107">
        <f>SUBTOTAL(103,$C$16:C347)</f>
        <v>332</v>
      </c>
      <c r="C347" s="1" t="s">
        <v>993</v>
      </c>
      <c r="D347" s="1"/>
      <c r="E347" s="1"/>
      <c r="F347" s="15" t="s">
        <v>93</v>
      </c>
      <c r="G347" s="1" t="s">
        <v>113</v>
      </c>
      <c r="H347" s="1" t="s">
        <v>649</v>
      </c>
      <c r="I347" s="16" t="s">
        <v>991</v>
      </c>
      <c r="J347" s="1" t="s">
        <v>74</v>
      </c>
      <c r="K347" s="39" t="s">
        <v>60</v>
      </c>
      <c r="L347" s="1" t="s">
        <v>61</v>
      </c>
      <c r="M347" s="17">
        <v>1</v>
      </c>
      <c r="N347" s="17">
        <v>45000000000</v>
      </c>
      <c r="O347" s="1" t="s">
        <v>62</v>
      </c>
      <c r="P347" s="18">
        <v>220000</v>
      </c>
      <c r="Q347" s="19">
        <v>44774</v>
      </c>
      <c r="R347" s="19">
        <v>44804</v>
      </c>
      <c r="S347" s="1" t="s">
        <v>63</v>
      </c>
      <c r="T347" s="1" t="s">
        <v>65</v>
      </c>
      <c r="U347" s="18">
        <v>0</v>
      </c>
      <c r="V347" s="43" t="s">
        <v>65</v>
      </c>
    </row>
    <row r="348" spans="1:22" ht="230.25" customHeight="1" x14ac:dyDescent="0.3">
      <c r="A348" s="102"/>
      <c r="B348" s="107">
        <f>SUBTOTAL(103,$C$16:C348)</f>
        <v>333</v>
      </c>
      <c r="C348" s="1" t="s">
        <v>827</v>
      </c>
      <c r="D348" s="1"/>
      <c r="E348" s="1" t="s">
        <v>36</v>
      </c>
      <c r="F348" s="15" t="s">
        <v>143</v>
      </c>
      <c r="G348" s="1" t="s">
        <v>800</v>
      </c>
      <c r="H348" s="1" t="s">
        <v>801</v>
      </c>
      <c r="I348" s="16" t="s">
        <v>944</v>
      </c>
      <c r="J348" s="1" t="s">
        <v>165</v>
      </c>
      <c r="K348" s="39" t="s">
        <v>60</v>
      </c>
      <c r="L348" s="1" t="s">
        <v>61</v>
      </c>
      <c r="M348" s="17">
        <v>1</v>
      </c>
      <c r="N348" s="17">
        <v>45000000000</v>
      </c>
      <c r="O348" s="1" t="s">
        <v>62</v>
      </c>
      <c r="P348" s="18">
        <v>520000000</v>
      </c>
      <c r="Q348" s="19">
        <v>44805</v>
      </c>
      <c r="R348" s="19">
        <v>45291</v>
      </c>
      <c r="S348" s="42" t="s">
        <v>123</v>
      </c>
      <c r="T348" s="1" t="s">
        <v>64</v>
      </c>
      <c r="U348" s="40">
        <v>0</v>
      </c>
      <c r="V348" s="43" t="s">
        <v>65</v>
      </c>
    </row>
    <row r="349" spans="1:22" ht="162.75" customHeight="1" x14ac:dyDescent="0.3">
      <c r="A349" s="102"/>
      <c r="B349" s="107">
        <f>SUBTOTAL(103,$C$16:C349)</f>
        <v>334</v>
      </c>
      <c r="C349" s="1" t="s">
        <v>965</v>
      </c>
      <c r="D349" s="1"/>
      <c r="E349" s="1"/>
      <c r="F349" s="15" t="s">
        <v>143</v>
      </c>
      <c r="G349" s="1" t="s">
        <v>115</v>
      </c>
      <c r="H349" s="1" t="s">
        <v>116</v>
      </c>
      <c r="I349" s="16" t="s">
        <v>998</v>
      </c>
      <c r="J349" s="1" t="s">
        <v>74</v>
      </c>
      <c r="K349" s="39" t="s">
        <v>60</v>
      </c>
      <c r="L349" s="1" t="s">
        <v>61</v>
      </c>
      <c r="M349" s="17">
        <v>1</v>
      </c>
      <c r="N349" s="1" t="s">
        <v>144</v>
      </c>
      <c r="O349" s="1" t="s">
        <v>266</v>
      </c>
      <c r="P349" s="18">
        <v>270000</v>
      </c>
      <c r="Q349" s="19">
        <v>44805</v>
      </c>
      <c r="R349" s="19">
        <v>44865</v>
      </c>
      <c r="S349" s="1" t="s">
        <v>63</v>
      </c>
      <c r="T349" s="1" t="s">
        <v>65</v>
      </c>
      <c r="U349" s="40">
        <v>0</v>
      </c>
      <c r="V349" s="43" t="s">
        <v>65</v>
      </c>
    </row>
    <row r="350" spans="1:22" ht="162.75" customHeight="1" x14ac:dyDescent="0.3">
      <c r="A350" s="102"/>
      <c r="B350" s="107">
        <f>SUBTOTAL(103,$C$16:C350)</f>
        <v>335</v>
      </c>
      <c r="C350" s="1" t="s">
        <v>75</v>
      </c>
      <c r="D350" s="1"/>
      <c r="E350" s="1"/>
      <c r="F350" s="15" t="s">
        <v>143</v>
      </c>
      <c r="G350" s="53" t="s">
        <v>365</v>
      </c>
      <c r="H350" s="53" t="s">
        <v>366</v>
      </c>
      <c r="I350" s="96" t="s">
        <v>999</v>
      </c>
      <c r="J350" s="53" t="s">
        <v>74</v>
      </c>
      <c r="K350" s="98">
        <v>876</v>
      </c>
      <c r="L350" s="99" t="s">
        <v>61</v>
      </c>
      <c r="M350" s="98">
        <v>1</v>
      </c>
      <c r="N350" s="17">
        <v>45000000000</v>
      </c>
      <c r="O350" s="52" t="s">
        <v>62</v>
      </c>
      <c r="P350" s="68">
        <v>350000</v>
      </c>
      <c r="Q350" s="99">
        <v>44805</v>
      </c>
      <c r="R350" s="100">
        <v>44926</v>
      </c>
      <c r="S350" s="1" t="s">
        <v>63</v>
      </c>
      <c r="T350" s="1" t="s">
        <v>65</v>
      </c>
      <c r="U350" s="40">
        <v>0</v>
      </c>
      <c r="V350" s="43" t="s">
        <v>65</v>
      </c>
    </row>
    <row r="351" spans="1:22" ht="230.25" customHeight="1" x14ac:dyDescent="0.3">
      <c r="A351" s="102"/>
      <c r="B351" s="107">
        <f>SUBTOTAL(103,$C$16:C351)</f>
        <v>336</v>
      </c>
      <c r="C351" s="1" t="s">
        <v>311</v>
      </c>
      <c r="D351" s="1"/>
      <c r="E351" s="1"/>
      <c r="F351" s="15" t="s">
        <v>143</v>
      </c>
      <c r="G351" s="1" t="s">
        <v>159</v>
      </c>
      <c r="H351" s="1" t="s">
        <v>158</v>
      </c>
      <c r="I351" s="16" t="s">
        <v>825</v>
      </c>
      <c r="J351" s="1" t="s">
        <v>218</v>
      </c>
      <c r="K351" s="39" t="s">
        <v>60</v>
      </c>
      <c r="L351" s="1" t="s">
        <v>61</v>
      </c>
      <c r="M351" s="17">
        <v>1</v>
      </c>
      <c r="N351" s="17">
        <v>45000000000</v>
      </c>
      <c r="O351" s="1" t="s">
        <v>62</v>
      </c>
      <c r="P351" s="18">
        <v>98374400</v>
      </c>
      <c r="Q351" s="19">
        <v>44805</v>
      </c>
      <c r="R351" s="19">
        <v>45746</v>
      </c>
      <c r="S351" s="42" t="s">
        <v>123</v>
      </c>
      <c r="T351" s="1" t="s">
        <v>64</v>
      </c>
      <c r="U351" s="18">
        <v>0</v>
      </c>
      <c r="V351" s="43" t="s">
        <v>65</v>
      </c>
    </row>
    <row r="352" spans="1:22" ht="181.5" customHeight="1" x14ac:dyDescent="0.3">
      <c r="A352" s="102"/>
      <c r="B352" s="107">
        <f>SUBTOTAL(103,$C$16:C352)</f>
        <v>337</v>
      </c>
      <c r="C352" s="1" t="s">
        <v>1005</v>
      </c>
      <c r="D352" s="1"/>
      <c r="E352" s="1"/>
      <c r="F352" s="15" t="s">
        <v>143</v>
      </c>
      <c r="G352" s="1" t="s">
        <v>115</v>
      </c>
      <c r="H352" s="1" t="s">
        <v>116</v>
      </c>
      <c r="I352" s="16" t="s">
        <v>1001</v>
      </c>
      <c r="J352" s="1" t="s">
        <v>499</v>
      </c>
      <c r="K352" s="39" t="s">
        <v>60</v>
      </c>
      <c r="L352" s="1" t="s">
        <v>61</v>
      </c>
      <c r="M352" s="53">
        <v>1</v>
      </c>
      <c r="N352" s="53">
        <v>45000000000</v>
      </c>
      <c r="O352" s="1" t="s">
        <v>62</v>
      </c>
      <c r="P352" s="18">
        <v>499000</v>
      </c>
      <c r="Q352" s="19">
        <v>44805</v>
      </c>
      <c r="R352" s="19">
        <v>44805</v>
      </c>
      <c r="S352" s="1" t="s">
        <v>63</v>
      </c>
      <c r="T352" s="1" t="s">
        <v>65</v>
      </c>
      <c r="U352" s="18">
        <v>0</v>
      </c>
      <c r="V352" s="43" t="s">
        <v>65</v>
      </c>
    </row>
    <row r="353" spans="1:22" ht="130.5" customHeight="1" x14ac:dyDescent="0.3">
      <c r="A353" s="102"/>
      <c r="B353" s="107">
        <f>SUBTOTAL(103,$C$16:C353)</f>
        <v>338</v>
      </c>
      <c r="C353" s="1" t="s">
        <v>263</v>
      </c>
      <c r="D353" s="1"/>
      <c r="E353" s="1"/>
      <c r="F353" s="15" t="s">
        <v>143</v>
      </c>
      <c r="G353" s="1" t="s">
        <v>135</v>
      </c>
      <c r="H353" s="1" t="s">
        <v>136</v>
      </c>
      <c r="I353" s="16" t="s">
        <v>146</v>
      </c>
      <c r="J353" s="1" t="s">
        <v>74</v>
      </c>
      <c r="K353" s="39" t="s">
        <v>75</v>
      </c>
      <c r="L353" s="1" t="s">
        <v>76</v>
      </c>
      <c r="M353" s="17">
        <v>525</v>
      </c>
      <c r="N353" s="17">
        <v>45000000000</v>
      </c>
      <c r="O353" s="1" t="s">
        <v>62</v>
      </c>
      <c r="P353" s="18">
        <v>215000</v>
      </c>
      <c r="Q353" s="19">
        <v>44805</v>
      </c>
      <c r="R353" s="19">
        <v>44926</v>
      </c>
      <c r="S353" s="1" t="s">
        <v>63</v>
      </c>
      <c r="T353" s="1" t="s">
        <v>64</v>
      </c>
      <c r="U353" s="40">
        <v>0</v>
      </c>
      <c r="V353" s="43" t="s">
        <v>65</v>
      </c>
    </row>
    <row r="354" spans="1:22" ht="130.5" customHeight="1" x14ac:dyDescent="0.3">
      <c r="A354" s="102"/>
      <c r="B354" s="107">
        <f>SUBTOTAL(103,$C$16:C354)</f>
        <v>339</v>
      </c>
      <c r="C354" s="1" t="s">
        <v>1006</v>
      </c>
      <c r="D354" s="1"/>
      <c r="E354" s="1"/>
      <c r="F354" s="15" t="s">
        <v>143</v>
      </c>
      <c r="G354" s="53" t="s">
        <v>113</v>
      </c>
      <c r="H354" s="53" t="s">
        <v>649</v>
      </c>
      <c r="I354" s="96" t="s">
        <v>991</v>
      </c>
      <c r="J354" s="53" t="s">
        <v>74</v>
      </c>
      <c r="K354" s="98">
        <v>876</v>
      </c>
      <c r="L354" s="1" t="s">
        <v>61</v>
      </c>
      <c r="M354" s="98">
        <v>1</v>
      </c>
      <c r="N354" s="17">
        <v>45000000000</v>
      </c>
      <c r="O354" s="52" t="s">
        <v>62</v>
      </c>
      <c r="P354" s="68">
        <v>219000</v>
      </c>
      <c r="Q354" s="19">
        <v>44805</v>
      </c>
      <c r="R354" s="19">
        <v>44805</v>
      </c>
      <c r="S354" s="1" t="s">
        <v>63</v>
      </c>
      <c r="T354" s="1" t="s">
        <v>1000</v>
      </c>
      <c r="U354" s="40">
        <v>0</v>
      </c>
      <c r="V354" s="43" t="s">
        <v>65</v>
      </c>
    </row>
    <row r="355" spans="1:22" ht="130.5" customHeight="1" x14ac:dyDescent="0.3">
      <c r="A355" s="102"/>
      <c r="B355" s="107">
        <f>SUBTOTAL(103,$C$16:C355)</f>
        <v>340</v>
      </c>
      <c r="C355" s="1" t="s">
        <v>1045</v>
      </c>
      <c r="D355" s="1"/>
      <c r="E355" s="1"/>
      <c r="F355" s="15" t="s">
        <v>143</v>
      </c>
      <c r="G355" s="53" t="s">
        <v>1030</v>
      </c>
      <c r="H355" s="53" t="s">
        <v>1031</v>
      </c>
      <c r="I355" s="96" t="s">
        <v>1034</v>
      </c>
      <c r="J355" s="53" t="s">
        <v>74</v>
      </c>
      <c r="K355" s="98">
        <v>796</v>
      </c>
      <c r="L355" s="1" t="s">
        <v>76</v>
      </c>
      <c r="M355" s="98">
        <v>1</v>
      </c>
      <c r="N355" s="17">
        <v>46000000000</v>
      </c>
      <c r="O355" s="52" t="s">
        <v>183</v>
      </c>
      <c r="P355" s="68">
        <v>124000</v>
      </c>
      <c r="Q355" s="19">
        <v>44805</v>
      </c>
      <c r="R355" s="19">
        <v>44865</v>
      </c>
      <c r="S355" s="1" t="s">
        <v>63</v>
      </c>
      <c r="T355" s="1" t="s">
        <v>65</v>
      </c>
      <c r="U355" s="40">
        <v>0</v>
      </c>
      <c r="V355" s="43" t="s">
        <v>65</v>
      </c>
    </row>
    <row r="356" spans="1:22" ht="181.5" customHeight="1" x14ac:dyDescent="0.3">
      <c r="A356" s="102"/>
      <c r="B356" s="107">
        <f>SUBTOTAL(103,$C$16:C356)</f>
        <v>341</v>
      </c>
      <c r="C356" s="1" t="s">
        <v>924</v>
      </c>
      <c r="D356" s="1"/>
      <c r="E356" s="1"/>
      <c r="F356" s="15" t="s">
        <v>143</v>
      </c>
      <c r="G356" s="1" t="s">
        <v>71</v>
      </c>
      <c r="H356" s="1" t="s">
        <v>81</v>
      </c>
      <c r="I356" s="16" t="s">
        <v>850</v>
      </c>
      <c r="J356" s="1" t="s">
        <v>218</v>
      </c>
      <c r="K356" s="39" t="s">
        <v>75</v>
      </c>
      <c r="L356" s="1" t="s">
        <v>76</v>
      </c>
      <c r="M356" s="17">
        <v>3</v>
      </c>
      <c r="N356" s="17">
        <v>45000000000</v>
      </c>
      <c r="O356" s="1" t="s">
        <v>62</v>
      </c>
      <c r="P356" s="18">
        <v>21000000</v>
      </c>
      <c r="Q356" s="19">
        <v>44805</v>
      </c>
      <c r="R356" s="19">
        <v>44926</v>
      </c>
      <c r="S356" s="1" t="s">
        <v>410</v>
      </c>
      <c r="T356" s="1" t="s">
        <v>64</v>
      </c>
      <c r="U356" s="40">
        <v>0</v>
      </c>
      <c r="V356" s="43" t="s">
        <v>65</v>
      </c>
    </row>
    <row r="357" spans="1:22" ht="181.5" customHeight="1" x14ac:dyDescent="0.3">
      <c r="A357" s="102"/>
      <c r="B357" s="107">
        <f>SUBTOTAL(103,$C$16:C357)</f>
        <v>342</v>
      </c>
      <c r="C357" s="1" t="s">
        <v>966</v>
      </c>
      <c r="D357" s="1"/>
      <c r="E357" s="1"/>
      <c r="F357" s="15" t="s">
        <v>143</v>
      </c>
      <c r="G357" s="1" t="s">
        <v>78</v>
      </c>
      <c r="H357" s="1" t="s">
        <v>79</v>
      </c>
      <c r="I357" s="16" t="s">
        <v>82</v>
      </c>
      <c r="J357" s="1" t="s">
        <v>218</v>
      </c>
      <c r="K357" s="39" t="s">
        <v>75</v>
      </c>
      <c r="L357" s="1" t="s">
        <v>76</v>
      </c>
      <c r="M357" s="17">
        <v>890</v>
      </c>
      <c r="N357" s="17">
        <v>45000000000</v>
      </c>
      <c r="O357" s="1" t="s">
        <v>62</v>
      </c>
      <c r="P357" s="18">
        <v>5000000</v>
      </c>
      <c r="Q357" s="19">
        <v>44805</v>
      </c>
      <c r="R357" s="19">
        <v>44926</v>
      </c>
      <c r="S357" s="42" t="s">
        <v>232</v>
      </c>
      <c r="T357" s="1" t="s">
        <v>64</v>
      </c>
      <c r="U357" s="40">
        <v>0</v>
      </c>
      <c r="V357" s="43" t="s">
        <v>65</v>
      </c>
    </row>
    <row r="358" spans="1:22" ht="181.5" customHeight="1" x14ac:dyDescent="0.3">
      <c r="A358" s="102"/>
      <c r="B358" s="107">
        <f>SUBTOTAL(103,$C$16:C358)</f>
        <v>343</v>
      </c>
      <c r="C358" s="1" t="s">
        <v>1040</v>
      </c>
      <c r="D358" s="1"/>
      <c r="E358" s="1"/>
      <c r="F358" s="15" t="s">
        <v>143</v>
      </c>
      <c r="G358" s="1" t="s">
        <v>71</v>
      </c>
      <c r="H358" s="1" t="s">
        <v>81</v>
      </c>
      <c r="I358" s="16" t="s">
        <v>1015</v>
      </c>
      <c r="J358" s="53" t="s">
        <v>74</v>
      </c>
      <c r="K358" s="39" t="s">
        <v>75</v>
      </c>
      <c r="L358" s="1" t="s">
        <v>76</v>
      </c>
      <c r="M358" s="17">
        <v>66</v>
      </c>
      <c r="N358" s="17">
        <v>45000000000</v>
      </c>
      <c r="O358" s="1" t="s">
        <v>62</v>
      </c>
      <c r="P358" s="18">
        <v>499000</v>
      </c>
      <c r="Q358" s="19">
        <v>44805</v>
      </c>
      <c r="R358" s="19">
        <v>44865</v>
      </c>
      <c r="S358" s="1" t="s">
        <v>63</v>
      </c>
      <c r="T358" s="1" t="s">
        <v>64</v>
      </c>
      <c r="U358" s="40">
        <v>0</v>
      </c>
      <c r="V358" s="43" t="s">
        <v>65</v>
      </c>
    </row>
    <row r="359" spans="1:22" ht="181.5" customHeight="1" x14ac:dyDescent="0.3">
      <c r="A359" s="102"/>
      <c r="B359" s="107">
        <f>SUBTOTAL(103,$C$16:C359)</f>
        <v>344</v>
      </c>
      <c r="C359" s="1" t="s">
        <v>1041</v>
      </c>
      <c r="D359" s="1"/>
      <c r="E359" s="1"/>
      <c r="F359" s="15" t="s">
        <v>143</v>
      </c>
      <c r="G359" s="1" t="s">
        <v>78</v>
      </c>
      <c r="H359" s="1" t="s">
        <v>79</v>
      </c>
      <c r="I359" s="16" t="s">
        <v>453</v>
      </c>
      <c r="J359" s="53" t="s">
        <v>74</v>
      </c>
      <c r="K359" s="39" t="s">
        <v>75</v>
      </c>
      <c r="L359" s="1" t="s">
        <v>76</v>
      </c>
      <c r="M359" s="17">
        <v>120</v>
      </c>
      <c r="N359" s="17">
        <v>45000000000</v>
      </c>
      <c r="O359" s="1" t="s">
        <v>62</v>
      </c>
      <c r="P359" s="18">
        <v>15000000</v>
      </c>
      <c r="Q359" s="19">
        <v>44805</v>
      </c>
      <c r="R359" s="19">
        <v>44895</v>
      </c>
      <c r="S359" s="1" t="s">
        <v>63</v>
      </c>
      <c r="T359" s="1" t="s">
        <v>64</v>
      </c>
      <c r="U359" s="40">
        <v>0</v>
      </c>
      <c r="V359" s="43" t="s">
        <v>65</v>
      </c>
    </row>
    <row r="360" spans="1:22" ht="181.5" customHeight="1" x14ac:dyDescent="0.3">
      <c r="A360" s="102"/>
      <c r="B360" s="107">
        <f>SUBTOTAL(103,$C$16:C360)</f>
        <v>345</v>
      </c>
      <c r="C360" s="1" t="s">
        <v>1042</v>
      </c>
      <c r="D360" s="1"/>
      <c r="E360" s="1"/>
      <c r="F360" s="15" t="s">
        <v>143</v>
      </c>
      <c r="G360" s="1" t="s">
        <v>78</v>
      </c>
      <c r="H360" s="1" t="s">
        <v>79</v>
      </c>
      <c r="I360" s="16" t="s">
        <v>1016</v>
      </c>
      <c r="J360" s="53" t="s">
        <v>74</v>
      </c>
      <c r="K360" s="39" t="s">
        <v>75</v>
      </c>
      <c r="L360" s="1" t="s">
        <v>76</v>
      </c>
      <c r="M360" s="17">
        <v>1</v>
      </c>
      <c r="N360" s="17">
        <v>45000000000</v>
      </c>
      <c r="O360" s="1" t="s">
        <v>62</v>
      </c>
      <c r="P360" s="18">
        <v>54000000</v>
      </c>
      <c r="Q360" s="19">
        <v>44805</v>
      </c>
      <c r="R360" s="19">
        <v>44985</v>
      </c>
      <c r="S360" s="1" t="s">
        <v>63</v>
      </c>
      <c r="T360" s="1" t="s">
        <v>64</v>
      </c>
      <c r="U360" s="40">
        <v>0</v>
      </c>
      <c r="V360" s="43" t="s">
        <v>65</v>
      </c>
    </row>
    <row r="361" spans="1:22" ht="181.5" customHeight="1" x14ac:dyDescent="0.3">
      <c r="A361" s="102"/>
      <c r="B361" s="107">
        <f>SUBTOTAL(103,$C$16:C361)</f>
        <v>346</v>
      </c>
      <c r="C361" s="1" t="s">
        <v>977</v>
      </c>
      <c r="D361" s="1"/>
      <c r="E361" s="1"/>
      <c r="F361" s="15" t="s">
        <v>143</v>
      </c>
      <c r="G361" s="1" t="s">
        <v>538</v>
      </c>
      <c r="H361" s="1" t="s">
        <v>539</v>
      </c>
      <c r="I361" s="16" t="s">
        <v>952</v>
      </c>
      <c r="J361" s="1" t="s">
        <v>74</v>
      </c>
      <c r="K361" s="39" t="s">
        <v>60</v>
      </c>
      <c r="L361" s="1" t="s">
        <v>61</v>
      </c>
      <c r="M361" s="17">
        <v>1</v>
      </c>
      <c r="N361" s="17">
        <v>46000000000</v>
      </c>
      <c r="O361" s="1" t="s">
        <v>183</v>
      </c>
      <c r="P361" s="18">
        <v>62000000</v>
      </c>
      <c r="Q361" s="19">
        <v>44805</v>
      </c>
      <c r="R361" s="19">
        <v>46022</v>
      </c>
      <c r="S361" s="1" t="s">
        <v>63</v>
      </c>
      <c r="T361" s="1" t="s">
        <v>65</v>
      </c>
      <c r="U361" s="40">
        <v>0</v>
      </c>
      <c r="V361" s="43" t="s">
        <v>65</v>
      </c>
    </row>
    <row r="362" spans="1:22" ht="181.5" customHeight="1" x14ac:dyDescent="0.3">
      <c r="A362" s="102"/>
      <c r="B362" s="107">
        <f>SUBTOTAL(103,$C$16:C362)</f>
        <v>347</v>
      </c>
      <c r="C362" s="1" t="s">
        <v>986</v>
      </c>
      <c r="D362" s="1"/>
      <c r="E362" s="1"/>
      <c r="F362" s="15" t="s">
        <v>143</v>
      </c>
      <c r="G362" s="1" t="s">
        <v>179</v>
      </c>
      <c r="H362" s="1" t="s">
        <v>236</v>
      </c>
      <c r="I362" s="16" t="s">
        <v>960</v>
      </c>
      <c r="J362" s="1" t="s">
        <v>165</v>
      </c>
      <c r="K362" s="39" t="s">
        <v>60</v>
      </c>
      <c r="L362" s="1" t="s">
        <v>61</v>
      </c>
      <c r="M362" s="17">
        <v>1</v>
      </c>
      <c r="N362" s="17">
        <v>20000000000</v>
      </c>
      <c r="O362" s="1" t="s">
        <v>186</v>
      </c>
      <c r="P362" s="18">
        <v>70085550</v>
      </c>
      <c r="Q362" s="19">
        <v>44805</v>
      </c>
      <c r="R362" s="19">
        <v>48121</v>
      </c>
      <c r="S362" s="1" t="s">
        <v>142</v>
      </c>
      <c r="T362" s="1" t="s">
        <v>64</v>
      </c>
      <c r="U362" s="18">
        <v>70085550</v>
      </c>
      <c r="V362" s="43" t="s">
        <v>477</v>
      </c>
    </row>
    <row r="363" spans="1:22" ht="181.5" customHeight="1" x14ac:dyDescent="0.3">
      <c r="A363" s="102"/>
      <c r="B363" s="107">
        <f>SUBTOTAL(103,$C$16:C363)</f>
        <v>348</v>
      </c>
      <c r="C363" s="1" t="s">
        <v>987</v>
      </c>
      <c r="D363" s="1"/>
      <c r="E363" s="1"/>
      <c r="F363" s="15" t="s">
        <v>143</v>
      </c>
      <c r="G363" s="1" t="s">
        <v>168</v>
      </c>
      <c r="H363" s="1" t="s">
        <v>169</v>
      </c>
      <c r="I363" s="16" t="s">
        <v>961</v>
      </c>
      <c r="J363" s="1" t="s">
        <v>165</v>
      </c>
      <c r="K363" s="39" t="s">
        <v>60</v>
      </c>
      <c r="L363" s="1" t="s">
        <v>61</v>
      </c>
      <c r="M363" s="17">
        <v>1</v>
      </c>
      <c r="N363" s="17">
        <v>46000000000</v>
      </c>
      <c r="O363" s="1" t="s">
        <v>183</v>
      </c>
      <c r="P363" s="18">
        <v>169600000</v>
      </c>
      <c r="Q363" s="19">
        <v>44805</v>
      </c>
      <c r="R363" s="19">
        <v>47330</v>
      </c>
      <c r="S363" s="1" t="s">
        <v>142</v>
      </c>
      <c r="T363" s="1" t="s">
        <v>64</v>
      </c>
      <c r="U363" s="40">
        <v>0</v>
      </c>
      <c r="V363" s="43" t="s">
        <v>65</v>
      </c>
    </row>
    <row r="364" spans="1:22" ht="181.5" customHeight="1" x14ac:dyDescent="0.3">
      <c r="A364" s="102"/>
      <c r="B364" s="107">
        <f>SUBTOTAL(103,$C$16:C364)</f>
        <v>349</v>
      </c>
      <c r="C364" s="1" t="s">
        <v>1011</v>
      </c>
      <c r="D364" s="1"/>
      <c r="E364" s="1"/>
      <c r="F364" s="15" t="s">
        <v>143</v>
      </c>
      <c r="G364" s="1" t="s">
        <v>101</v>
      </c>
      <c r="H364" s="1" t="s">
        <v>100</v>
      </c>
      <c r="I364" s="16" t="s">
        <v>1002</v>
      </c>
      <c r="J364" s="1" t="s">
        <v>165</v>
      </c>
      <c r="K364" s="39" t="s">
        <v>60</v>
      </c>
      <c r="L364" s="1" t="s">
        <v>61</v>
      </c>
      <c r="M364" s="17">
        <v>1</v>
      </c>
      <c r="N364" s="17">
        <v>45000000000</v>
      </c>
      <c r="O364" s="1" t="s">
        <v>62</v>
      </c>
      <c r="P364" s="18">
        <v>638702.27</v>
      </c>
      <c r="Q364" s="19">
        <v>44805</v>
      </c>
      <c r="R364" s="19">
        <v>44895</v>
      </c>
      <c r="S364" s="1" t="s">
        <v>63</v>
      </c>
      <c r="T364" s="1" t="s">
        <v>64</v>
      </c>
      <c r="U364" s="40">
        <v>0</v>
      </c>
      <c r="V364" s="43" t="s">
        <v>65</v>
      </c>
    </row>
    <row r="365" spans="1:22" ht="181.5" customHeight="1" x14ac:dyDescent="0.3">
      <c r="A365" s="102"/>
      <c r="B365" s="107">
        <f>SUBTOTAL(103,$C$16:C365)</f>
        <v>350</v>
      </c>
      <c r="C365" s="1" t="s">
        <v>1012</v>
      </c>
      <c r="D365" s="1"/>
      <c r="E365" s="1"/>
      <c r="F365" s="15" t="s">
        <v>143</v>
      </c>
      <c r="G365" s="1" t="s">
        <v>101</v>
      </c>
      <c r="H365" s="1" t="s">
        <v>100</v>
      </c>
      <c r="I365" s="16" t="s">
        <v>1003</v>
      </c>
      <c r="J365" s="1" t="s">
        <v>165</v>
      </c>
      <c r="K365" s="39" t="s">
        <v>60</v>
      </c>
      <c r="L365" s="1" t="s">
        <v>61</v>
      </c>
      <c r="M365" s="17">
        <v>1</v>
      </c>
      <c r="N365" s="17">
        <v>45000000000</v>
      </c>
      <c r="O365" s="1" t="s">
        <v>62</v>
      </c>
      <c r="P365" s="18">
        <v>239233.48</v>
      </c>
      <c r="Q365" s="19">
        <v>44805</v>
      </c>
      <c r="R365" s="19">
        <v>44895</v>
      </c>
      <c r="S365" s="1" t="s">
        <v>63</v>
      </c>
      <c r="T365" s="1" t="s">
        <v>64</v>
      </c>
      <c r="U365" s="40">
        <v>0</v>
      </c>
      <c r="V365" s="43" t="s">
        <v>65</v>
      </c>
    </row>
    <row r="366" spans="1:22" ht="198.75" customHeight="1" x14ac:dyDescent="0.3">
      <c r="A366" s="102"/>
      <c r="B366" s="107">
        <f>SUBTOTAL(103,$C$16:C366)</f>
        <v>351</v>
      </c>
      <c r="C366" s="1" t="s">
        <v>1013</v>
      </c>
      <c r="D366" s="1"/>
      <c r="E366" s="1"/>
      <c r="F366" s="15" t="s">
        <v>143</v>
      </c>
      <c r="G366" s="1" t="s">
        <v>101</v>
      </c>
      <c r="H366" s="1" t="s">
        <v>100</v>
      </c>
      <c r="I366" s="16" t="s">
        <v>1004</v>
      </c>
      <c r="J366" s="1" t="s">
        <v>165</v>
      </c>
      <c r="K366" s="39" t="s">
        <v>60</v>
      </c>
      <c r="L366" s="1" t="s">
        <v>61</v>
      </c>
      <c r="M366" s="17">
        <v>1</v>
      </c>
      <c r="N366" s="17">
        <v>45000000000</v>
      </c>
      <c r="O366" s="1" t="s">
        <v>62</v>
      </c>
      <c r="P366" s="18">
        <v>557219.30000000005</v>
      </c>
      <c r="Q366" s="19">
        <v>44805</v>
      </c>
      <c r="R366" s="19">
        <v>44895</v>
      </c>
      <c r="S366" s="1" t="s">
        <v>63</v>
      </c>
      <c r="T366" s="1" t="s">
        <v>64</v>
      </c>
      <c r="U366" s="40">
        <v>0</v>
      </c>
      <c r="V366" s="43" t="s">
        <v>65</v>
      </c>
    </row>
    <row r="367" spans="1:22" ht="198.75" customHeight="1" x14ac:dyDescent="0.3">
      <c r="A367" s="102"/>
      <c r="B367" s="107">
        <f>SUBTOTAL(103,$C$16:C367)</f>
        <v>352</v>
      </c>
      <c r="C367" s="1" t="s">
        <v>1021</v>
      </c>
      <c r="D367" s="1"/>
      <c r="E367" s="1"/>
      <c r="F367" s="15" t="s">
        <v>143</v>
      </c>
      <c r="G367" s="1" t="s">
        <v>101</v>
      </c>
      <c r="H367" s="1" t="s">
        <v>100</v>
      </c>
      <c r="I367" s="16" t="s">
        <v>1017</v>
      </c>
      <c r="J367" s="1" t="s">
        <v>165</v>
      </c>
      <c r="K367" s="39" t="s">
        <v>60</v>
      </c>
      <c r="L367" s="1" t="s">
        <v>61</v>
      </c>
      <c r="M367" s="17">
        <v>1</v>
      </c>
      <c r="N367" s="17">
        <v>45000000000</v>
      </c>
      <c r="O367" s="1" t="s">
        <v>62</v>
      </c>
      <c r="P367" s="18">
        <v>169635.02</v>
      </c>
      <c r="Q367" s="19">
        <v>44805</v>
      </c>
      <c r="R367" s="19">
        <v>44895</v>
      </c>
      <c r="S367" s="1" t="s">
        <v>63</v>
      </c>
      <c r="T367" s="1" t="s">
        <v>64</v>
      </c>
      <c r="U367" s="40">
        <v>0</v>
      </c>
      <c r="V367" s="43" t="s">
        <v>65</v>
      </c>
    </row>
    <row r="368" spans="1:22" ht="198.75" customHeight="1" x14ac:dyDescent="0.3">
      <c r="A368" s="102"/>
      <c r="B368" s="107">
        <f>SUBTOTAL(103,$C$16:C368)</f>
        <v>353</v>
      </c>
      <c r="C368" s="1" t="s">
        <v>1022</v>
      </c>
      <c r="D368" s="1"/>
      <c r="E368" s="1"/>
      <c r="F368" s="15" t="s">
        <v>143</v>
      </c>
      <c r="G368" s="1" t="s">
        <v>101</v>
      </c>
      <c r="H368" s="1" t="s">
        <v>100</v>
      </c>
      <c r="I368" s="16" t="s">
        <v>1018</v>
      </c>
      <c r="J368" s="1" t="s">
        <v>165</v>
      </c>
      <c r="K368" s="39" t="s">
        <v>60</v>
      </c>
      <c r="L368" s="1" t="s">
        <v>61</v>
      </c>
      <c r="M368" s="17">
        <v>1</v>
      </c>
      <c r="N368" s="17">
        <v>45000000000</v>
      </c>
      <c r="O368" s="1" t="s">
        <v>62</v>
      </c>
      <c r="P368" s="18">
        <v>3426816.64</v>
      </c>
      <c r="Q368" s="19">
        <v>44805</v>
      </c>
      <c r="R368" s="19">
        <v>44895</v>
      </c>
      <c r="S368" s="1" t="s">
        <v>63</v>
      </c>
      <c r="T368" s="1" t="s">
        <v>64</v>
      </c>
      <c r="U368" s="40">
        <v>0</v>
      </c>
      <c r="V368" s="43" t="s">
        <v>65</v>
      </c>
    </row>
    <row r="369" spans="1:22" ht="198.75" customHeight="1" x14ac:dyDescent="0.3">
      <c r="A369" s="102"/>
      <c r="B369" s="107">
        <f>SUBTOTAL(103,$C$16:C369)</f>
        <v>354</v>
      </c>
      <c r="C369" s="1" t="s">
        <v>1053</v>
      </c>
      <c r="D369" s="1"/>
      <c r="E369" s="1"/>
      <c r="F369" s="15" t="s">
        <v>143</v>
      </c>
      <c r="G369" s="1" t="s">
        <v>101</v>
      </c>
      <c r="H369" s="1" t="s">
        <v>100</v>
      </c>
      <c r="I369" s="16" t="s">
        <v>1050</v>
      </c>
      <c r="J369" s="1" t="s">
        <v>165</v>
      </c>
      <c r="K369" s="39" t="s">
        <v>60</v>
      </c>
      <c r="L369" s="1" t="s">
        <v>61</v>
      </c>
      <c r="M369" s="17">
        <v>1</v>
      </c>
      <c r="N369" s="17">
        <v>45000000000</v>
      </c>
      <c r="O369" s="1" t="s">
        <v>62</v>
      </c>
      <c r="P369" s="18">
        <v>541920.97</v>
      </c>
      <c r="Q369" s="19">
        <v>44805</v>
      </c>
      <c r="R369" s="19">
        <v>44895</v>
      </c>
      <c r="S369" s="1" t="s">
        <v>63</v>
      </c>
      <c r="T369" s="1" t="s">
        <v>64</v>
      </c>
      <c r="U369" s="40">
        <v>0</v>
      </c>
      <c r="V369" s="43" t="s">
        <v>65</v>
      </c>
    </row>
    <row r="370" spans="1:22" ht="181.5" customHeight="1" x14ac:dyDescent="0.3">
      <c r="A370" s="102"/>
      <c r="B370" s="107">
        <f>SUBTOTAL(103,$C$16:C370)</f>
        <v>355</v>
      </c>
      <c r="C370" s="1" t="s">
        <v>989</v>
      </c>
      <c r="D370" s="1"/>
      <c r="E370" s="1"/>
      <c r="F370" s="15" t="s">
        <v>143</v>
      </c>
      <c r="G370" s="1" t="s">
        <v>706</v>
      </c>
      <c r="H370" s="1" t="s">
        <v>707</v>
      </c>
      <c r="I370" s="16" t="s">
        <v>963</v>
      </c>
      <c r="J370" s="1" t="s">
        <v>963</v>
      </c>
      <c r="K370" s="39" t="s">
        <v>60</v>
      </c>
      <c r="L370" s="1" t="s">
        <v>61</v>
      </c>
      <c r="M370" s="17">
        <v>1</v>
      </c>
      <c r="N370" s="17">
        <v>45000000000</v>
      </c>
      <c r="O370" s="1" t="s">
        <v>62</v>
      </c>
      <c r="P370" s="18">
        <v>450000</v>
      </c>
      <c r="Q370" s="19">
        <v>44805</v>
      </c>
      <c r="R370" s="19">
        <v>44865</v>
      </c>
      <c r="S370" s="1" t="s">
        <v>63</v>
      </c>
      <c r="T370" s="1" t="s">
        <v>64</v>
      </c>
      <c r="U370" s="40">
        <v>0</v>
      </c>
      <c r="V370" s="43" t="s">
        <v>65</v>
      </c>
    </row>
    <row r="371" spans="1:22" s="60" customFormat="1" ht="222" customHeight="1" x14ac:dyDescent="0.25">
      <c r="A371" s="104"/>
      <c r="B371" s="107">
        <f>SUBTOTAL(103,$C$16:C371)</f>
        <v>356</v>
      </c>
      <c r="C371" s="45">
        <v>795</v>
      </c>
      <c r="D371" s="1"/>
      <c r="E371" s="1"/>
      <c r="F371" s="15" t="s">
        <v>143</v>
      </c>
      <c r="G371" s="1" t="s">
        <v>101</v>
      </c>
      <c r="H371" s="1" t="s">
        <v>100</v>
      </c>
      <c r="I371" s="16" t="s">
        <v>995</v>
      </c>
      <c r="J371" s="1" t="s">
        <v>102</v>
      </c>
      <c r="K371" s="39" t="s">
        <v>60</v>
      </c>
      <c r="L371" s="52" t="s">
        <v>61</v>
      </c>
      <c r="M371" s="117">
        <v>1</v>
      </c>
      <c r="N371" s="1" t="s">
        <v>709</v>
      </c>
      <c r="O371" s="52" t="s">
        <v>214</v>
      </c>
      <c r="P371" s="68">
        <v>2373704.23</v>
      </c>
      <c r="Q371" s="19">
        <v>44805</v>
      </c>
      <c r="R371" s="19">
        <v>45170</v>
      </c>
      <c r="S371" s="1" t="s">
        <v>63</v>
      </c>
      <c r="T371" s="1" t="s">
        <v>64</v>
      </c>
      <c r="U371" s="68">
        <v>2373704.23</v>
      </c>
      <c r="V371" s="43" t="s">
        <v>823</v>
      </c>
    </row>
    <row r="372" spans="1:22" s="60" customFormat="1" ht="222" customHeight="1" x14ac:dyDescent="0.25">
      <c r="A372" s="104"/>
      <c r="B372" s="107">
        <f>SUBTOTAL(103,$C$16:C372)</f>
        <v>357</v>
      </c>
      <c r="C372" s="45">
        <v>794</v>
      </c>
      <c r="D372" s="1"/>
      <c r="E372" s="1"/>
      <c r="F372" s="15" t="s">
        <v>143</v>
      </c>
      <c r="G372" s="1" t="s">
        <v>101</v>
      </c>
      <c r="H372" s="1" t="s">
        <v>100</v>
      </c>
      <c r="I372" s="16" t="s">
        <v>997</v>
      </c>
      <c r="J372" s="1" t="s">
        <v>102</v>
      </c>
      <c r="K372" s="39" t="s">
        <v>60</v>
      </c>
      <c r="L372" s="52" t="s">
        <v>61</v>
      </c>
      <c r="M372" s="117">
        <v>1</v>
      </c>
      <c r="N372" s="1" t="s">
        <v>709</v>
      </c>
      <c r="O372" s="52" t="s">
        <v>62</v>
      </c>
      <c r="P372" s="68">
        <v>7537818.79</v>
      </c>
      <c r="Q372" s="19">
        <v>44805</v>
      </c>
      <c r="R372" s="19">
        <v>44895</v>
      </c>
      <c r="S372" s="1" t="s">
        <v>63</v>
      </c>
      <c r="T372" s="1" t="s">
        <v>64</v>
      </c>
      <c r="U372" s="68">
        <v>7537818.79</v>
      </c>
      <c r="V372" s="43" t="s">
        <v>823</v>
      </c>
    </row>
    <row r="373" spans="1:22" s="60" customFormat="1" ht="222" customHeight="1" x14ac:dyDescent="0.25">
      <c r="A373" s="104"/>
      <c r="B373" s="107">
        <f>SUBTOTAL(103,$C$16:C373)</f>
        <v>358</v>
      </c>
      <c r="C373" s="45">
        <v>804</v>
      </c>
      <c r="D373" s="1"/>
      <c r="E373" s="1" t="s">
        <v>251</v>
      </c>
      <c r="F373" s="15" t="s">
        <v>143</v>
      </c>
      <c r="G373" s="1" t="s">
        <v>942</v>
      </c>
      <c r="H373" s="1" t="s">
        <v>943</v>
      </c>
      <c r="I373" s="16" t="s">
        <v>1007</v>
      </c>
      <c r="J373" s="1" t="s">
        <v>499</v>
      </c>
      <c r="K373" s="39" t="s">
        <v>60</v>
      </c>
      <c r="L373" s="52" t="s">
        <v>61</v>
      </c>
      <c r="M373" s="117">
        <v>1</v>
      </c>
      <c r="N373" s="1" t="s">
        <v>1009</v>
      </c>
      <c r="O373" s="52" t="s">
        <v>768</v>
      </c>
      <c r="P373" s="68">
        <v>970957610</v>
      </c>
      <c r="Q373" s="19">
        <v>44805</v>
      </c>
      <c r="R373" s="19">
        <v>45291</v>
      </c>
      <c r="S373" s="1" t="s">
        <v>123</v>
      </c>
      <c r="T373" s="1" t="s">
        <v>64</v>
      </c>
      <c r="U373" s="68">
        <v>970957610</v>
      </c>
      <c r="V373" s="43" t="s">
        <v>1014</v>
      </c>
    </row>
    <row r="374" spans="1:22" s="60" customFormat="1" ht="222" customHeight="1" x14ac:dyDescent="0.25">
      <c r="A374" s="104"/>
      <c r="B374" s="107">
        <f>SUBTOTAL(103,$C$16:C374)</f>
        <v>359</v>
      </c>
      <c r="C374" s="45">
        <v>805</v>
      </c>
      <c r="D374" s="1"/>
      <c r="E374" s="1" t="s">
        <v>251</v>
      </c>
      <c r="F374" s="15" t="s">
        <v>143</v>
      </c>
      <c r="G374" s="1" t="s">
        <v>942</v>
      </c>
      <c r="H374" s="1" t="s">
        <v>943</v>
      </c>
      <c r="I374" s="16" t="s">
        <v>1008</v>
      </c>
      <c r="J374" s="1" t="s">
        <v>499</v>
      </c>
      <c r="K374" s="39" t="s">
        <v>60</v>
      </c>
      <c r="L374" s="52" t="s">
        <v>61</v>
      </c>
      <c r="M374" s="117">
        <v>1</v>
      </c>
      <c r="N374" s="1" t="s">
        <v>1010</v>
      </c>
      <c r="O374" s="52" t="s">
        <v>758</v>
      </c>
      <c r="P374" s="68">
        <v>988858640</v>
      </c>
      <c r="Q374" s="19">
        <v>44805</v>
      </c>
      <c r="R374" s="19">
        <v>45291</v>
      </c>
      <c r="S374" s="1" t="s">
        <v>123</v>
      </c>
      <c r="T374" s="1" t="s">
        <v>64</v>
      </c>
      <c r="U374" s="68">
        <v>988858640</v>
      </c>
      <c r="V374" s="43" t="s">
        <v>1014</v>
      </c>
    </row>
    <row r="375" spans="1:22" s="60" customFormat="1" ht="174.75" customHeight="1" x14ac:dyDescent="0.25">
      <c r="A375" s="104"/>
      <c r="B375" s="107">
        <f>SUBTOTAL(103,$C$16:C375)</f>
        <v>360</v>
      </c>
      <c r="C375" s="45">
        <v>813</v>
      </c>
      <c r="D375" s="1"/>
      <c r="E375" s="1"/>
      <c r="F375" s="15" t="s">
        <v>143</v>
      </c>
      <c r="G375" s="1" t="s">
        <v>248</v>
      </c>
      <c r="H375" s="1" t="s">
        <v>938</v>
      </c>
      <c r="I375" s="16" t="s">
        <v>1020</v>
      </c>
      <c r="J375" s="1" t="s">
        <v>165</v>
      </c>
      <c r="K375" s="39" t="s">
        <v>60</v>
      </c>
      <c r="L375" s="52" t="s">
        <v>61</v>
      </c>
      <c r="M375" s="117">
        <v>1</v>
      </c>
      <c r="N375" s="17">
        <v>45000000000</v>
      </c>
      <c r="O375" s="1" t="s">
        <v>62</v>
      </c>
      <c r="P375" s="68">
        <v>9900000</v>
      </c>
      <c r="Q375" s="19">
        <v>44805</v>
      </c>
      <c r="R375" s="19">
        <v>45291</v>
      </c>
      <c r="S375" s="1" t="s">
        <v>123</v>
      </c>
      <c r="T375" s="1" t="s">
        <v>64</v>
      </c>
      <c r="U375" s="68">
        <v>0</v>
      </c>
      <c r="V375" s="43" t="s">
        <v>65</v>
      </c>
    </row>
    <row r="376" spans="1:22" s="60" customFormat="1" ht="174.75" customHeight="1" x14ac:dyDescent="0.25">
      <c r="A376" s="104"/>
      <c r="B376" s="107">
        <f>SUBTOTAL(103,$C$16:C376)</f>
        <v>361</v>
      </c>
      <c r="C376" s="45">
        <v>812</v>
      </c>
      <c r="D376" s="1"/>
      <c r="E376" s="1" t="s">
        <v>37</v>
      </c>
      <c r="F376" s="15" t="s">
        <v>143</v>
      </c>
      <c r="G376" s="1" t="s">
        <v>467</v>
      </c>
      <c r="H376" s="1" t="s">
        <v>468</v>
      </c>
      <c r="I376" s="16" t="s">
        <v>1024</v>
      </c>
      <c r="J376" s="1" t="s">
        <v>1025</v>
      </c>
      <c r="K376" s="39" t="s">
        <v>60</v>
      </c>
      <c r="L376" s="52" t="s">
        <v>61</v>
      </c>
      <c r="M376" s="117">
        <v>1</v>
      </c>
      <c r="N376" s="17">
        <v>45000000000</v>
      </c>
      <c r="O376" s="1" t="s">
        <v>62</v>
      </c>
      <c r="P376" s="68">
        <v>490000</v>
      </c>
      <c r="Q376" s="19">
        <v>44805</v>
      </c>
      <c r="R376" s="19">
        <v>45016</v>
      </c>
      <c r="S376" s="1" t="s">
        <v>63</v>
      </c>
      <c r="T376" s="1" t="s">
        <v>64</v>
      </c>
      <c r="U376" s="40">
        <v>0</v>
      </c>
      <c r="V376" s="43" t="s">
        <v>65</v>
      </c>
    </row>
    <row r="377" spans="1:22" ht="115.5" customHeight="1" x14ac:dyDescent="0.3">
      <c r="A377" s="102"/>
      <c r="B377" s="107">
        <f>SUBTOTAL(103,$C$16:C377)</f>
        <v>362</v>
      </c>
      <c r="C377" s="1" t="s">
        <v>281</v>
      </c>
      <c r="D377" s="1"/>
      <c r="E377" s="1"/>
      <c r="F377" s="15" t="s">
        <v>66</v>
      </c>
      <c r="G377" s="1" t="s">
        <v>71</v>
      </c>
      <c r="H377" s="1" t="s">
        <v>81</v>
      </c>
      <c r="I377" s="16" t="s">
        <v>95</v>
      </c>
      <c r="J377" s="1" t="s">
        <v>74</v>
      </c>
      <c r="K377" s="39" t="s">
        <v>75</v>
      </c>
      <c r="L377" s="1" t="s">
        <v>76</v>
      </c>
      <c r="M377" s="17">
        <v>10</v>
      </c>
      <c r="N377" s="17">
        <v>45000000000</v>
      </c>
      <c r="O377" s="1" t="s">
        <v>62</v>
      </c>
      <c r="P377" s="18">
        <v>240000</v>
      </c>
      <c r="Q377" s="19">
        <v>44835</v>
      </c>
      <c r="R377" s="19">
        <v>45229</v>
      </c>
      <c r="S377" s="1" t="s">
        <v>63</v>
      </c>
      <c r="T377" s="1" t="s">
        <v>64</v>
      </c>
      <c r="U377" s="40">
        <v>0</v>
      </c>
      <c r="V377" s="43" t="s">
        <v>65</v>
      </c>
    </row>
    <row r="378" spans="1:22" ht="115.5" customHeight="1" x14ac:dyDescent="0.3">
      <c r="A378" s="102"/>
      <c r="B378" s="107">
        <f>SUBTOTAL(103,$C$16:C378)</f>
        <v>363</v>
      </c>
      <c r="C378" s="1" t="s">
        <v>282</v>
      </c>
      <c r="D378" s="1"/>
      <c r="E378" s="1"/>
      <c r="F378" s="15" t="s">
        <v>66</v>
      </c>
      <c r="G378" s="1" t="s">
        <v>71</v>
      </c>
      <c r="H378" s="1" t="s">
        <v>81</v>
      </c>
      <c r="I378" s="16" t="s">
        <v>96</v>
      </c>
      <c r="J378" s="1" t="s">
        <v>74</v>
      </c>
      <c r="K378" s="39" t="s">
        <v>75</v>
      </c>
      <c r="L378" s="1" t="s">
        <v>76</v>
      </c>
      <c r="M378" s="17">
        <v>93</v>
      </c>
      <c r="N378" s="17">
        <v>45000000000</v>
      </c>
      <c r="O378" s="1" t="s">
        <v>62</v>
      </c>
      <c r="P378" s="18">
        <v>499000</v>
      </c>
      <c r="Q378" s="19">
        <v>44835</v>
      </c>
      <c r="R378" s="19">
        <v>45229</v>
      </c>
      <c r="S378" s="1" t="s">
        <v>63</v>
      </c>
      <c r="T378" s="1" t="s">
        <v>64</v>
      </c>
      <c r="U378" s="40">
        <v>0</v>
      </c>
      <c r="V378" s="43" t="s">
        <v>65</v>
      </c>
    </row>
    <row r="379" spans="1:22" ht="115.5" customHeight="1" x14ac:dyDescent="0.3">
      <c r="A379" s="102"/>
      <c r="B379" s="107">
        <f>SUBTOTAL(103,$C$16:C379)</f>
        <v>364</v>
      </c>
      <c r="C379" s="1" t="s">
        <v>1097</v>
      </c>
      <c r="D379" s="1"/>
      <c r="E379" s="1"/>
      <c r="F379" s="15" t="s">
        <v>66</v>
      </c>
      <c r="G379" s="1" t="s">
        <v>71</v>
      </c>
      <c r="H379" s="1" t="s">
        <v>81</v>
      </c>
      <c r="I379" s="16" t="s">
        <v>1077</v>
      </c>
      <c r="J379" s="1" t="s">
        <v>74</v>
      </c>
      <c r="K379" s="39" t="s">
        <v>75</v>
      </c>
      <c r="L379" s="1" t="s">
        <v>76</v>
      </c>
      <c r="M379" s="17">
        <v>5</v>
      </c>
      <c r="N379" s="17">
        <v>45000000000</v>
      </c>
      <c r="O379" s="1" t="s">
        <v>62</v>
      </c>
      <c r="P379" s="18">
        <v>499000</v>
      </c>
      <c r="Q379" s="19">
        <v>44835</v>
      </c>
      <c r="R379" s="19">
        <v>45230</v>
      </c>
      <c r="S379" s="1" t="s">
        <v>63</v>
      </c>
      <c r="T379" s="1" t="s">
        <v>64</v>
      </c>
      <c r="U379" s="40">
        <v>0</v>
      </c>
      <c r="V379" s="43" t="s">
        <v>65</v>
      </c>
    </row>
    <row r="380" spans="1:22" ht="115.5" customHeight="1" x14ac:dyDescent="0.3">
      <c r="A380" s="102"/>
      <c r="B380" s="107">
        <f>SUBTOTAL(103,$C$16:C380)</f>
        <v>365</v>
      </c>
      <c r="C380" s="1" t="s">
        <v>1098</v>
      </c>
      <c r="D380" s="1"/>
      <c r="E380" s="1"/>
      <c r="F380" s="15" t="s">
        <v>66</v>
      </c>
      <c r="G380" s="1" t="s">
        <v>71</v>
      </c>
      <c r="H380" s="1" t="s">
        <v>81</v>
      </c>
      <c r="I380" s="16" t="s">
        <v>1078</v>
      </c>
      <c r="J380" s="1" t="s">
        <v>74</v>
      </c>
      <c r="K380" s="39" t="s">
        <v>75</v>
      </c>
      <c r="L380" s="1" t="s">
        <v>76</v>
      </c>
      <c r="M380" s="17">
        <v>5</v>
      </c>
      <c r="N380" s="17">
        <v>45000000000</v>
      </c>
      <c r="O380" s="1" t="s">
        <v>62</v>
      </c>
      <c r="P380" s="18">
        <v>390000</v>
      </c>
      <c r="Q380" s="19">
        <v>44835</v>
      </c>
      <c r="R380" s="19">
        <v>44895</v>
      </c>
      <c r="S380" s="1" t="s">
        <v>63</v>
      </c>
      <c r="T380" s="1" t="s">
        <v>64</v>
      </c>
      <c r="U380" s="40">
        <v>0</v>
      </c>
      <c r="V380" s="43" t="s">
        <v>65</v>
      </c>
    </row>
    <row r="381" spans="1:22" ht="115.5" customHeight="1" x14ac:dyDescent="0.3">
      <c r="A381" s="102"/>
      <c r="B381" s="107">
        <f>SUBTOTAL(103,$C$16:C381)</f>
        <v>366</v>
      </c>
      <c r="C381" s="1" t="s">
        <v>1099</v>
      </c>
      <c r="D381" s="1"/>
      <c r="E381" s="1"/>
      <c r="F381" s="15" t="s">
        <v>66</v>
      </c>
      <c r="G381" s="1" t="s">
        <v>1075</v>
      </c>
      <c r="H381" s="1" t="s">
        <v>1076</v>
      </c>
      <c r="I381" s="16" t="s">
        <v>1079</v>
      </c>
      <c r="J381" s="1" t="s">
        <v>74</v>
      </c>
      <c r="K381" s="39" t="s">
        <v>60</v>
      </c>
      <c r="L381" s="1" t="s">
        <v>61</v>
      </c>
      <c r="M381" s="17">
        <v>1</v>
      </c>
      <c r="N381" s="17">
        <v>45000000000</v>
      </c>
      <c r="O381" s="1" t="s">
        <v>62</v>
      </c>
      <c r="P381" s="18">
        <v>15000000</v>
      </c>
      <c r="Q381" s="19">
        <v>44835</v>
      </c>
      <c r="R381" s="19">
        <v>46752</v>
      </c>
      <c r="S381" s="1" t="s">
        <v>736</v>
      </c>
      <c r="T381" s="1" t="s">
        <v>64</v>
      </c>
      <c r="U381" s="40">
        <v>0</v>
      </c>
      <c r="V381" s="43" t="s">
        <v>65</v>
      </c>
    </row>
    <row r="382" spans="1:22" ht="192.75" customHeight="1" x14ac:dyDescent="0.3">
      <c r="A382" s="102" t="s">
        <v>40</v>
      </c>
      <c r="B382" s="107">
        <f>SUBTOTAL(103,$C$16:C382)</f>
        <v>367</v>
      </c>
      <c r="C382" s="1" t="s">
        <v>284</v>
      </c>
      <c r="D382" s="1"/>
      <c r="E382" s="1"/>
      <c r="F382" s="15" t="s">
        <v>66</v>
      </c>
      <c r="G382" s="1" t="s">
        <v>67</v>
      </c>
      <c r="H382" s="1" t="s">
        <v>68</v>
      </c>
      <c r="I382" s="16" t="s">
        <v>69</v>
      </c>
      <c r="J382" s="1" t="s">
        <v>70</v>
      </c>
      <c r="K382" s="39" t="s">
        <v>60</v>
      </c>
      <c r="L382" s="1" t="s">
        <v>61</v>
      </c>
      <c r="M382" s="17">
        <v>1</v>
      </c>
      <c r="N382" s="17">
        <v>45000000000</v>
      </c>
      <c r="O382" s="1" t="s">
        <v>62</v>
      </c>
      <c r="P382" s="18">
        <v>300000</v>
      </c>
      <c r="Q382" s="19">
        <v>44835</v>
      </c>
      <c r="R382" s="19">
        <v>44926</v>
      </c>
      <c r="S382" s="1" t="s">
        <v>63</v>
      </c>
      <c r="T382" s="1" t="s">
        <v>64</v>
      </c>
      <c r="U382" s="40">
        <v>0</v>
      </c>
      <c r="V382" s="43" t="s">
        <v>65</v>
      </c>
    </row>
    <row r="383" spans="1:22" ht="192.75" customHeight="1" x14ac:dyDescent="0.3">
      <c r="A383" s="102"/>
      <c r="B383" s="107">
        <f>SUBTOTAL(103,$C$16:C383)</f>
        <v>368</v>
      </c>
      <c r="C383" s="1" t="s">
        <v>267</v>
      </c>
      <c r="D383" s="1"/>
      <c r="E383" s="1"/>
      <c r="F383" s="15" t="s">
        <v>66</v>
      </c>
      <c r="G383" s="1" t="s">
        <v>125</v>
      </c>
      <c r="H383" s="1" t="s">
        <v>148</v>
      </c>
      <c r="I383" s="16" t="s">
        <v>149</v>
      </c>
      <c r="J383" s="1" t="s">
        <v>74</v>
      </c>
      <c r="K383" s="39" t="s">
        <v>60</v>
      </c>
      <c r="L383" s="1" t="s">
        <v>61</v>
      </c>
      <c r="M383" s="17">
        <v>1</v>
      </c>
      <c r="N383" s="17">
        <v>45000000000</v>
      </c>
      <c r="O383" s="1" t="s">
        <v>62</v>
      </c>
      <c r="P383" s="18">
        <v>800000</v>
      </c>
      <c r="Q383" s="19">
        <v>44835</v>
      </c>
      <c r="R383" s="19">
        <v>44926</v>
      </c>
      <c r="S383" s="1" t="s">
        <v>63</v>
      </c>
      <c r="T383" s="1" t="s">
        <v>64</v>
      </c>
      <c r="U383" s="40">
        <v>0</v>
      </c>
      <c r="V383" s="43" t="s">
        <v>65</v>
      </c>
    </row>
    <row r="384" spans="1:22" ht="200.25" customHeight="1" x14ac:dyDescent="0.3">
      <c r="A384" s="102"/>
      <c r="B384" s="107">
        <f>SUBTOTAL(103,$C$16:C384)</f>
        <v>369</v>
      </c>
      <c r="C384" s="1" t="s">
        <v>268</v>
      </c>
      <c r="D384" s="1"/>
      <c r="E384" s="1"/>
      <c r="F384" s="15" t="s">
        <v>66</v>
      </c>
      <c r="G384" s="1" t="s">
        <v>115</v>
      </c>
      <c r="H384" s="1" t="s">
        <v>116</v>
      </c>
      <c r="I384" s="16" t="s">
        <v>150</v>
      </c>
      <c r="J384" s="1" t="s">
        <v>74</v>
      </c>
      <c r="K384" s="39" t="s">
        <v>60</v>
      </c>
      <c r="L384" s="1" t="s">
        <v>61</v>
      </c>
      <c r="M384" s="17">
        <v>1</v>
      </c>
      <c r="N384" s="17">
        <v>45000000000</v>
      </c>
      <c r="O384" s="1" t="s">
        <v>62</v>
      </c>
      <c r="P384" s="18">
        <v>10553000</v>
      </c>
      <c r="Q384" s="19">
        <v>44835</v>
      </c>
      <c r="R384" s="19">
        <v>44926</v>
      </c>
      <c r="S384" s="1" t="s">
        <v>63</v>
      </c>
      <c r="T384" s="1" t="s">
        <v>64</v>
      </c>
      <c r="U384" s="40">
        <v>0</v>
      </c>
      <c r="V384" s="43" t="s">
        <v>65</v>
      </c>
    </row>
    <row r="385" spans="1:22" ht="144" customHeight="1" x14ac:dyDescent="0.3">
      <c r="A385" s="102"/>
      <c r="B385" s="107">
        <f>SUBTOTAL(103,$C$16:C385)</f>
        <v>370</v>
      </c>
      <c r="C385" s="1" t="s">
        <v>270</v>
      </c>
      <c r="D385" s="1"/>
      <c r="E385" s="1"/>
      <c r="F385" s="15" t="s">
        <v>66</v>
      </c>
      <c r="G385" s="1" t="s">
        <v>115</v>
      </c>
      <c r="H385" s="1" t="s">
        <v>116</v>
      </c>
      <c r="I385" s="16" t="s">
        <v>152</v>
      </c>
      <c r="J385" s="1" t="s">
        <v>74</v>
      </c>
      <c r="K385" s="39" t="s">
        <v>60</v>
      </c>
      <c r="L385" s="1" t="s">
        <v>61</v>
      </c>
      <c r="M385" s="17">
        <v>1</v>
      </c>
      <c r="N385" s="17">
        <v>45000000000</v>
      </c>
      <c r="O385" s="1" t="s">
        <v>62</v>
      </c>
      <c r="P385" s="18">
        <v>5000000</v>
      </c>
      <c r="Q385" s="19">
        <v>44835</v>
      </c>
      <c r="R385" s="19">
        <v>44926</v>
      </c>
      <c r="S385" s="1" t="s">
        <v>63</v>
      </c>
      <c r="T385" s="1" t="s">
        <v>64</v>
      </c>
      <c r="U385" s="40">
        <v>0</v>
      </c>
      <c r="V385" s="43" t="s">
        <v>65</v>
      </c>
    </row>
    <row r="386" spans="1:22" ht="144" customHeight="1" x14ac:dyDescent="0.3">
      <c r="A386" s="102"/>
      <c r="B386" s="107">
        <f>SUBTOTAL(103,$C$16:C386)</f>
        <v>371</v>
      </c>
      <c r="C386" s="1" t="s">
        <v>264</v>
      </c>
      <c r="D386" s="1"/>
      <c r="E386" s="1"/>
      <c r="F386" s="15" t="s">
        <v>66</v>
      </c>
      <c r="G386" s="1" t="s">
        <v>135</v>
      </c>
      <c r="H386" s="1" t="s">
        <v>136</v>
      </c>
      <c r="I386" s="16" t="s">
        <v>145</v>
      </c>
      <c r="J386" s="1" t="s">
        <v>74</v>
      </c>
      <c r="K386" s="39" t="s">
        <v>75</v>
      </c>
      <c r="L386" s="1" t="s">
        <v>76</v>
      </c>
      <c r="M386" s="17">
        <v>525</v>
      </c>
      <c r="N386" s="17">
        <v>45000000000</v>
      </c>
      <c r="O386" s="1" t="s">
        <v>62</v>
      </c>
      <c r="P386" s="18">
        <v>170000</v>
      </c>
      <c r="Q386" s="19">
        <v>44835</v>
      </c>
      <c r="R386" s="19">
        <v>44926</v>
      </c>
      <c r="S386" s="1" t="s">
        <v>63</v>
      </c>
      <c r="T386" s="1" t="s">
        <v>64</v>
      </c>
      <c r="U386" s="40">
        <v>0</v>
      </c>
      <c r="V386" s="43" t="s">
        <v>65</v>
      </c>
    </row>
    <row r="387" spans="1:22" ht="144" customHeight="1" x14ac:dyDescent="0.3">
      <c r="A387" s="102"/>
      <c r="B387" s="107">
        <f>SUBTOTAL(103,$C$16:C387)</f>
        <v>372</v>
      </c>
      <c r="C387" s="1" t="s">
        <v>1044</v>
      </c>
      <c r="D387" s="1"/>
      <c r="E387" s="1"/>
      <c r="F387" s="15" t="s">
        <v>66</v>
      </c>
      <c r="G387" s="53" t="s">
        <v>1032</v>
      </c>
      <c r="H387" s="53" t="s">
        <v>1033</v>
      </c>
      <c r="I387" s="96" t="s">
        <v>1035</v>
      </c>
      <c r="J387" s="53" t="s">
        <v>74</v>
      </c>
      <c r="K387" s="98">
        <v>876</v>
      </c>
      <c r="L387" s="1" t="s">
        <v>61</v>
      </c>
      <c r="M387" s="98">
        <v>1</v>
      </c>
      <c r="N387" s="17">
        <v>46000000000</v>
      </c>
      <c r="O387" s="52" t="s">
        <v>183</v>
      </c>
      <c r="P387" s="68">
        <v>25800000</v>
      </c>
      <c r="Q387" s="19">
        <v>44835</v>
      </c>
      <c r="R387" s="19">
        <v>46022</v>
      </c>
      <c r="S387" s="1" t="s">
        <v>736</v>
      </c>
      <c r="T387" s="1" t="s">
        <v>1000</v>
      </c>
      <c r="U387" s="40">
        <v>0</v>
      </c>
      <c r="V387" s="43" t="s">
        <v>65</v>
      </c>
    </row>
    <row r="388" spans="1:22" ht="144" customHeight="1" x14ac:dyDescent="0.3">
      <c r="A388" s="102"/>
      <c r="B388" s="107">
        <f>SUBTOTAL(103,$C$16:C388)</f>
        <v>373</v>
      </c>
      <c r="C388" s="1" t="s">
        <v>1043</v>
      </c>
      <c r="D388" s="1"/>
      <c r="E388" s="1"/>
      <c r="F388" s="15" t="s">
        <v>66</v>
      </c>
      <c r="G388" s="53" t="s">
        <v>1037</v>
      </c>
      <c r="H388" s="53" t="s">
        <v>1038</v>
      </c>
      <c r="I388" s="96" t="s">
        <v>1036</v>
      </c>
      <c r="J388" s="53" t="s">
        <v>74</v>
      </c>
      <c r="K388" s="98">
        <v>876</v>
      </c>
      <c r="L388" s="1" t="s">
        <v>61</v>
      </c>
      <c r="M388" s="98">
        <v>1</v>
      </c>
      <c r="N388" s="17">
        <v>29000000000</v>
      </c>
      <c r="O388" s="52" t="s">
        <v>197</v>
      </c>
      <c r="P388" s="68">
        <v>499000</v>
      </c>
      <c r="Q388" s="19">
        <v>44835</v>
      </c>
      <c r="R388" s="19">
        <v>45260</v>
      </c>
      <c r="S388" s="1" t="s">
        <v>63</v>
      </c>
      <c r="T388" s="1" t="s">
        <v>65</v>
      </c>
      <c r="U388" s="40">
        <v>0</v>
      </c>
      <c r="V388" s="43" t="s">
        <v>65</v>
      </c>
    </row>
    <row r="389" spans="1:22" ht="144" customHeight="1" x14ac:dyDescent="0.3">
      <c r="A389" s="102"/>
      <c r="B389" s="107">
        <f>SUBTOTAL(103,$C$16:C389)</f>
        <v>374</v>
      </c>
      <c r="C389" s="1" t="s">
        <v>265</v>
      </c>
      <c r="D389" s="1"/>
      <c r="E389" s="1"/>
      <c r="F389" s="15" t="s">
        <v>66</v>
      </c>
      <c r="G389" s="1" t="s">
        <v>115</v>
      </c>
      <c r="H389" s="1" t="s">
        <v>116</v>
      </c>
      <c r="I389" s="16" t="s">
        <v>147</v>
      </c>
      <c r="J389" s="1" t="s">
        <v>74</v>
      </c>
      <c r="K389" s="39" t="s">
        <v>60</v>
      </c>
      <c r="L389" s="1" t="s">
        <v>61</v>
      </c>
      <c r="M389" s="17">
        <v>1</v>
      </c>
      <c r="N389" s="1" t="s">
        <v>1056</v>
      </c>
      <c r="O389" s="1" t="s">
        <v>1057</v>
      </c>
      <c r="P389" s="18">
        <v>21116100</v>
      </c>
      <c r="Q389" s="19">
        <v>44835</v>
      </c>
      <c r="R389" s="19">
        <v>44926</v>
      </c>
      <c r="S389" s="1" t="s">
        <v>63</v>
      </c>
      <c r="T389" s="1" t="s">
        <v>65</v>
      </c>
      <c r="U389" s="40">
        <v>0</v>
      </c>
      <c r="V389" s="43" t="s">
        <v>65</v>
      </c>
    </row>
    <row r="390" spans="1:22" ht="110.25" customHeight="1" x14ac:dyDescent="0.3">
      <c r="A390" s="102"/>
      <c r="B390" s="107">
        <f>SUBTOTAL(103,$C$16:C390)</f>
        <v>375</v>
      </c>
      <c r="C390" s="1" t="s">
        <v>292</v>
      </c>
      <c r="D390" s="1"/>
      <c r="E390" s="1"/>
      <c r="F390" s="15" t="s">
        <v>66</v>
      </c>
      <c r="G390" s="1" t="s">
        <v>159</v>
      </c>
      <c r="H390" s="1" t="s">
        <v>155</v>
      </c>
      <c r="I390" s="16" t="s">
        <v>160</v>
      </c>
      <c r="J390" s="1" t="s">
        <v>74</v>
      </c>
      <c r="K390" s="39" t="s">
        <v>60</v>
      </c>
      <c r="L390" s="1" t="s">
        <v>61</v>
      </c>
      <c r="M390" s="17">
        <v>1</v>
      </c>
      <c r="N390" s="17">
        <v>45000000000</v>
      </c>
      <c r="O390" s="1" t="s">
        <v>62</v>
      </c>
      <c r="P390" s="18">
        <v>495000</v>
      </c>
      <c r="Q390" s="19">
        <v>44835</v>
      </c>
      <c r="R390" s="19">
        <v>44926</v>
      </c>
      <c r="S390" s="1" t="s">
        <v>63</v>
      </c>
      <c r="T390" s="1" t="s">
        <v>64</v>
      </c>
      <c r="U390" s="40">
        <v>0</v>
      </c>
      <c r="V390" s="43" t="s">
        <v>65</v>
      </c>
    </row>
    <row r="391" spans="1:22" ht="187.5" customHeight="1" x14ac:dyDescent="0.3">
      <c r="A391" s="102"/>
      <c r="B391" s="107">
        <f>SUBTOTAL(103,$C$16:C391)</f>
        <v>376</v>
      </c>
      <c r="C391" s="1" t="s">
        <v>340</v>
      </c>
      <c r="D391" s="1"/>
      <c r="E391" s="1" t="s">
        <v>251</v>
      </c>
      <c r="F391" s="15" t="s">
        <v>66</v>
      </c>
      <c r="G391" s="1" t="s">
        <v>179</v>
      </c>
      <c r="H391" s="1" t="s">
        <v>236</v>
      </c>
      <c r="I391" s="16" t="s">
        <v>237</v>
      </c>
      <c r="J391" s="1" t="s">
        <v>165</v>
      </c>
      <c r="K391" s="39" t="s">
        <v>60</v>
      </c>
      <c r="L391" s="1" t="s">
        <v>61</v>
      </c>
      <c r="M391" s="17">
        <v>1</v>
      </c>
      <c r="N391" s="1" t="s">
        <v>195</v>
      </c>
      <c r="O391" s="1" t="s">
        <v>176</v>
      </c>
      <c r="P391" s="18">
        <v>77103970</v>
      </c>
      <c r="Q391" s="19">
        <v>44835</v>
      </c>
      <c r="R391" s="19">
        <v>48213</v>
      </c>
      <c r="S391" s="42" t="s">
        <v>142</v>
      </c>
      <c r="T391" s="1" t="s">
        <v>64</v>
      </c>
      <c r="U391" s="18">
        <v>77103970</v>
      </c>
      <c r="V391" s="43" t="s">
        <v>103</v>
      </c>
    </row>
    <row r="392" spans="1:22" ht="187.5" customHeight="1" x14ac:dyDescent="0.3">
      <c r="A392" s="102"/>
      <c r="B392" s="107">
        <f>SUBTOTAL(103,$C$16:C392)</f>
        <v>377</v>
      </c>
      <c r="C392" s="1" t="s">
        <v>1048</v>
      </c>
      <c r="D392" s="1"/>
      <c r="E392" s="1" t="s">
        <v>37</v>
      </c>
      <c r="F392" s="15" t="s">
        <v>66</v>
      </c>
      <c r="G392" s="1" t="s">
        <v>538</v>
      </c>
      <c r="H392" s="1" t="s">
        <v>539</v>
      </c>
      <c r="I392" s="16" t="s">
        <v>1027</v>
      </c>
      <c r="J392" s="1" t="s">
        <v>165</v>
      </c>
      <c r="K392" s="39" t="s">
        <v>60</v>
      </c>
      <c r="L392" s="1" t="s">
        <v>61</v>
      </c>
      <c r="M392" s="17">
        <v>1</v>
      </c>
      <c r="N392" s="1" t="s">
        <v>196</v>
      </c>
      <c r="O392" s="1" t="s">
        <v>197</v>
      </c>
      <c r="P392" s="18">
        <v>69000000</v>
      </c>
      <c r="Q392" s="19">
        <v>44835</v>
      </c>
      <c r="R392" s="19">
        <v>47118</v>
      </c>
      <c r="S392" s="1" t="s">
        <v>63</v>
      </c>
      <c r="T392" s="1" t="s">
        <v>65</v>
      </c>
      <c r="U392" s="40">
        <v>0</v>
      </c>
      <c r="V392" s="43" t="s">
        <v>65</v>
      </c>
    </row>
    <row r="393" spans="1:22" ht="187.5" customHeight="1" x14ac:dyDescent="0.3">
      <c r="A393" s="102"/>
      <c r="B393" s="107">
        <f>SUBTOTAL(103,$C$16:C393)</f>
        <v>378</v>
      </c>
      <c r="C393" s="1" t="s">
        <v>1049</v>
      </c>
      <c r="D393" s="1"/>
      <c r="E393" s="1" t="s">
        <v>37</v>
      </c>
      <c r="F393" s="15" t="s">
        <v>66</v>
      </c>
      <c r="G393" s="1" t="s">
        <v>854</v>
      </c>
      <c r="H393" s="1" t="s">
        <v>855</v>
      </c>
      <c r="I393" s="16" t="s">
        <v>1039</v>
      </c>
      <c r="J393" s="1" t="s">
        <v>165</v>
      </c>
      <c r="K393" s="39" t="s">
        <v>60</v>
      </c>
      <c r="L393" s="1" t="s">
        <v>61</v>
      </c>
      <c r="M393" s="17">
        <v>1</v>
      </c>
      <c r="N393" s="1" t="s">
        <v>1029</v>
      </c>
      <c r="O393" s="1" t="s">
        <v>197</v>
      </c>
      <c r="P393" s="18">
        <v>2807000</v>
      </c>
      <c r="Q393" s="19">
        <v>44835</v>
      </c>
      <c r="R393" s="19">
        <v>45230</v>
      </c>
      <c r="S393" s="1" t="s">
        <v>63</v>
      </c>
      <c r="T393" s="1" t="s">
        <v>65</v>
      </c>
      <c r="U393" s="40">
        <v>0</v>
      </c>
      <c r="V393" s="43" t="s">
        <v>65</v>
      </c>
    </row>
    <row r="394" spans="1:22" ht="187.5" customHeight="1" x14ac:dyDescent="0.3">
      <c r="A394" s="102"/>
      <c r="B394" s="107">
        <f>SUBTOTAL(103,$C$16:C394)</f>
        <v>379</v>
      </c>
      <c r="C394" s="1" t="s">
        <v>1107</v>
      </c>
      <c r="D394" s="1"/>
      <c r="E394" s="1" t="s">
        <v>36</v>
      </c>
      <c r="F394" s="15" t="s">
        <v>66</v>
      </c>
      <c r="G394" s="1" t="s">
        <v>179</v>
      </c>
      <c r="H394" s="1" t="s">
        <v>180</v>
      </c>
      <c r="I394" s="16" t="s">
        <v>1080</v>
      </c>
      <c r="J394" s="1" t="s">
        <v>74</v>
      </c>
      <c r="K394" s="39" t="s">
        <v>60</v>
      </c>
      <c r="L394" s="1" t="s">
        <v>61</v>
      </c>
      <c r="M394" s="17">
        <v>1</v>
      </c>
      <c r="N394" s="1" t="s">
        <v>166</v>
      </c>
      <c r="O394" s="1" t="s">
        <v>167</v>
      </c>
      <c r="P394" s="18">
        <v>94256570</v>
      </c>
      <c r="Q394" s="19">
        <v>44835</v>
      </c>
      <c r="R394" s="19">
        <v>48944</v>
      </c>
      <c r="S394" s="1" t="s">
        <v>142</v>
      </c>
      <c r="T394" s="1" t="s">
        <v>64</v>
      </c>
      <c r="U394" s="40">
        <v>0</v>
      </c>
      <c r="V394" s="43" t="s">
        <v>65</v>
      </c>
    </row>
    <row r="395" spans="1:22" ht="187.5" customHeight="1" x14ac:dyDescent="0.3">
      <c r="A395" s="102"/>
      <c r="B395" s="107">
        <f>SUBTOTAL(103,$C$16:C395)</f>
        <v>380</v>
      </c>
      <c r="C395" s="1" t="s">
        <v>1112</v>
      </c>
      <c r="D395" s="1"/>
      <c r="E395" s="1" t="s">
        <v>251</v>
      </c>
      <c r="F395" s="15" t="s">
        <v>66</v>
      </c>
      <c r="G395" s="1" t="s">
        <v>168</v>
      </c>
      <c r="H395" s="1" t="s">
        <v>169</v>
      </c>
      <c r="I395" s="16" t="s">
        <v>1085</v>
      </c>
      <c r="J395" s="1" t="s">
        <v>165</v>
      </c>
      <c r="K395" s="39" t="s">
        <v>60</v>
      </c>
      <c r="L395" s="1" t="s">
        <v>61</v>
      </c>
      <c r="M395" s="17">
        <v>1</v>
      </c>
      <c r="N395" s="1" t="s">
        <v>240</v>
      </c>
      <c r="O395" s="1" t="s">
        <v>241</v>
      </c>
      <c r="P395" s="18">
        <v>200000000</v>
      </c>
      <c r="Q395" s="19">
        <v>44835</v>
      </c>
      <c r="R395" s="19">
        <v>48213</v>
      </c>
      <c r="S395" s="1" t="s">
        <v>142</v>
      </c>
      <c r="T395" s="1" t="s">
        <v>64</v>
      </c>
      <c r="U395" s="18">
        <v>200000000</v>
      </c>
      <c r="V395" s="43" t="s">
        <v>477</v>
      </c>
    </row>
    <row r="396" spans="1:22" ht="187.5" customHeight="1" x14ac:dyDescent="0.3">
      <c r="A396" s="102"/>
      <c r="B396" s="107">
        <f>SUBTOTAL(103,$C$16:C396)</f>
        <v>381</v>
      </c>
      <c r="C396" s="1" t="s">
        <v>1054</v>
      </c>
      <c r="D396" s="1"/>
      <c r="E396" s="1"/>
      <c r="F396" s="15" t="s">
        <v>66</v>
      </c>
      <c r="G396" s="1" t="s">
        <v>101</v>
      </c>
      <c r="H396" s="1" t="s">
        <v>100</v>
      </c>
      <c r="I396" s="16" t="s">
        <v>1051</v>
      </c>
      <c r="J396" s="1" t="s">
        <v>165</v>
      </c>
      <c r="K396" s="39" t="s">
        <v>60</v>
      </c>
      <c r="L396" s="1" t="s">
        <v>61</v>
      </c>
      <c r="M396" s="17">
        <v>1</v>
      </c>
      <c r="N396" s="17">
        <v>45000000000</v>
      </c>
      <c r="O396" s="1" t="s">
        <v>62</v>
      </c>
      <c r="P396" s="18">
        <v>233414.72</v>
      </c>
      <c r="Q396" s="19">
        <v>44835</v>
      </c>
      <c r="R396" s="19">
        <v>44926</v>
      </c>
      <c r="S396" s="1" t="s">
        <v>63</v>
      </c>
      <c r="T396" s="1" t="s">
        <v>64</v>
      </c>
      <c r="U396" s="40">
        <v>0</v>
      </c>
      <c r="V396" s="43" t="s">
        <v>65</v>
      </c>
    </row>
    <row r="397" spans="1:22" ht="208.5" customHeight="1" x14ac:dyDescent="0.3">
      <c r="A397" s="102"/>
      <c r="B397" s="107">
        <f>SUBTOTAL(103,$C$16:C397)</f>
        <v>382</v>
      </c>
      <c r="C397" s="1" t="s">
        <v>1055</v>
      </c>
      <c r="D397" s="1"/>
      <c r="E397" s="1"/>
      <c r="F397" s="15" t="s">
        <v>66</v>
      </c>
      <c r="G397" s="1" t="s">
        <v>101</v>
      </c>
      <c r="H397" s="1" t="s">
        <v>100</v>
      </c>
      <c r="I397" s="16" t="s">
        <v>1052</v>
      </c>
      <c r="J397" s="1" t="s">
        <v>165</v>
      </c>
      <c r="K397" s="39" t="s">
        <v>60</v>
      </c>
      <c r="L397" s="1" t="s">
        <v>61</v>
      </c>
      <c r="M397" s="17">
        <v>1</v>
      </c>
      <c r="N397" s="17">
        <v>45000000000</v>
      </c>
      <c r="O397" s="1" t="s">
        <v>62</v>
      </c>
      <c r="P397" s="18">
        <v>1121373.1599999999</v>
      </c>
      <c r="Q397" s="19">
        <v>44835</v>
      </c>
      <c r="R397" s="19">
        <v>44926</v>
      </c>
      <c r="S397" s="1" t="s">
        <v>63</v>
      </c>
      <c r="T397" s="1" t="s">
        <v>64</v>
      </c>
      <c r="U397" s="40">
        <v>0</v>
      </c>
      <c r="V397" s="43" t="s">
        <v>65</v>
      </c>
    </row>
    <row r="398" spans="1:22" ht="231" customHeight="1" x14ac:dyDescent="0.3">
      <c r="A398" s="102"/>
      <c r="B398" s="107">
        <f>SUBTOTAL(103,$C$16:C398)</f>
        <v>383</v>
      </c>
      <c r="C398" s="1" t="s">
        <v>1067</v>
      </c>
      <c r="D398" s="1"/>
      <c r="E398" s="1"/>
      <c r="F398" s="15" t="s">
        <v>66</v>
      </c>
      <c r="G398" s="1" t="s">
        <v>101</v>
      </c>
      <c r="H398" s="1" t="s">
        <v>100</v>
      </c>
      <c r="I398" s="16" t="s">
        <v>1066</v>
      </c>
      <c r="J398" s="1" t="s">
        <v>165</v>
      </c>
      <c r="K398" s="39" t="s">
        <v>60</v>
      </c>
      <c r="L398" s="1" t="s">
        <v>61</v>
      </c>
      <c r="M398" s="17">
        <v>1</v>
      </c>
      <c r="N398" s="17">
        <v>45000000000</v>
      </c>
      <c r="O398" s="1" t="s">
        <v>62</v>
      </c>
      <c r="P398" s="18">
        <v>2648121.6</v>
      </c>
      <c r="Q398" s="19">
        <v>44835</v>
      </c>
      <c r="R398" s="19">
        <v>44895</v>
      </c>
      <c r="S398" s="1" t="s">
        <v>63</v>
      </c>
      <c r="T398" s="1" t="s">
        <v>64</v>
      </c>
      <c r="U398" s="40">
        <v>0</v>
      </c>
      <c r="V398" s="43" t="s">
        <v>65</v>
      </c>
    </row>
    <row r="399" spans="1:22" ht="187.5" customHeight="1" x14ac:dyDescent="0.3">
      <c r="A399" s="102"/>
      <c r="B399" s="107">
        <f>SUBTOTAL(103,$C$16:C399)</f>
        <v>384</v>
      </c>
      <c r="C399" s="1" t="s">
        <v>1102</v>
      </c>
      <c r="D399" s="1"/>
      <c r="E399" s="1"/>
      <c r="F399" s="15" t="s">
        <v>66</v>
      </c>
      <c r="G399" s="1" t="s">
        <v>226</v>
      </c>
      <c r="H399" s="1" t="s">
        <v>227</v>
      </c>
      <c r="I399" s="16" t="s">
        <v>1093</v>
      </c>
      <c r="J399" s="1" t="s">
        <v>165</v>
      </c>
      <c r="K399" s="39" t="s">
        <v>60</v>
      </c>
      <c r="L399" s="1" t="s">
        <v>61</v>
      </c>
      <c r="M399" s="17">
        <v>1</v>
      </c>
      <c r="N399" s="17">
        <v>45000000000</v>
      </c>
      <c r="O399" s="1" t="s">
        <v>62</v>
      </c>
      <c r="P399" s="18">
        <v>450000</v>
      </c>
      <c r="Q399" s="19">
        <v>44835</v>
      </c>
      <c r="R399" s="19">
        <v>45138</v>
      </c>
      <c r="S399" s="1" t="s">
        <v>63</v>
      </c>
      <c r="T399" s="1" t="s">
        <v>65</v>
      </c>
      <c r="U399" s="40">
        <v>0</v>
      </c>
      <c r="V399" s="43" t="s">
        <v>65</v>
      </c>
    </row>
    <row r="400" spans="1:22" ht="187.5" customHeight="1" x14ac:dyDescent="0.3">
      <c r="A400" s="102"/>
      <c r="B400" s="107">
        <f>SUBTOTAL(103,$C$16:C400)</f>
        <v>385</v>
      </c>
      <c r="C400" s="1" t="s">
        <v>1046</v>
      </c>
      <c r="D400" s="1"/>
      <c r="E400" s="1" t="s">
        <v>251</v>
      </c>
      <c r="F400" s="15" t="s">
        <v>66</v>
      </c>
      <c r="G400" s="1" t="s">
        <v>163</v>
      </c>
      <c r="H400" s="1" t="s">
        <v>766</v>
      </c>
      <c r="I400" s="16" t="s">
        <v>1019</v>
      </c>
      <c r="J400" s="1" t="s">
        <v>102</v>
      </c>
      <c r="K400" s="39" t="s">
        <v>60</v>
      </c>
      <c r="L400" s="1" t="s">
        <v>61</v>
      </c>
      <c r="M400" s="17">
        <v>1</v>
      </c>
      <c r="N400" s="17">
        <v>80000000000</v>
      </c>
      <c r="O400" s="1" t="s">
        <v>768</v>
      </c>
      <c r="P400" s="18">
        <v>1338598606</v>
      </c>
      <c r="Q400" s="19">
        <v>44835</v>
      </c>
      <c r="R400" s="19">
        <v>47118</v>
      </c>
      <c r="S400" s="1" t="s">
        <v>63</v>
      </c>
      <c r="T400" s="1" t="s">
        <v>64</v>
      </c>
      <c r="U400" s="18">
        <v>1338598606</v>
      </c>
      <c r="V400" s="43" t="s">
        <v>502</v>
      </c>
    </row>
    <row r="401" spans="1:22" ht="187.5" customHeight="1" x14ac:dyDescent="0.3">
      <c r="A401" s="102"/>
      <c r="B401" s="107">
        <f>SUBTOTAL(103,$C$16:C401)</f>
        <v>386</v>
      </c>
      <c r="C401" s="1" t="s">
        <v>1068</v>
      </c>
      <c r="D401" s="1"/>
      <c r="E401" s="1" t="s">
        <v>251</v>
      </c>
      <c r="F401" s="15" t="s">
        <v>66</v>
      </c>
      <c r="G401" s="1" t="s">
        <v>854</v>
      </c>
      <c r="H401" s="1" t="s">
        <v>855</v>
      </c>
      <c r="I401" s="16" t="s">
        <v>1058</v>
      </c>
      <c r="J401" s="1" t="s">
        <v>165</v>
      </c>
      <c r="K401" s="39" t="s">
        <v>60</v>
      </c>
      <c r="L401" s="1" t="s">
        <v>61</v>
      </c>
      <c r="M401" s="17">
        <v>1</v>
      </c>
      <c r="N401" s="17">
        <v>65000000000</v>
      </c>
      <c r="O401" s="1" t="s">
        <v>755</v>
      </c>
      <c r="P401" s="18">
        <v>11961735.119999999</v>
      </c>
      <c r="Q401" s="19">
        <v>44835</v>
      </c>
      <c r="R401" s="19">
        <v>45230</v>
      </c>
      <c r="S401" s="1" t="s">
        <v>63</v>
      </c>
      <c r="T401" s="1" t="s">
        <v>65</v>
      </c>
      <c r="U401" s="18">
        <v>11961735.119999999</v>
      </c>
      <c r="V401" s="43" t="s">
        <v>502</v>
      </c>
    </row>
    <row r="402" spans="1:22" ht="187.5" customHeight="1" x14ac:dyDescent="0.3">
      <c r="A402" s="102"/>
      <c r="B402" s="107">
        <f>SUBTOTAL(103,$C$16:C402)</f>
        <v>387</v>
      </c>
      <c r="C402" s="1" t="s">
        <v>1069</v>
      </c>
      <c r="D402" s="1"/>
      <c r="E402" s="1" t="s">
        <v>251</v>
      </c>
      <c r="F402" s="15" t="s">
        <v>66</v>
      </c>
      <c r="G402" s="1" t="s">
        <v>854</v>
      </c>
      <c r="H402" s="1" t="s">
        <v>855</v>
      </c>
      <c r="I402" s="16" t="s">
        <v>1059</v>
      </c>
      <c r="J402" s="1" t="s">
        <v>165</v>
      </c>
      <c r="K402" s="39" t="s">
        <v>60</v>
      </c>
      <c r="L402" s="1" t="s">
        <v>61</v>
      </c>
      <c r="M402" s="17">
        <v>1</v>
      </c>
      <c r="N402" s="17">
        <v>65000000000</v>
      </c>
      <c r="O402" s="1" t="s">
        <v>755</v>
      </c>
      <c r="P402" s="18">
        <v>25627980.719999999</v>
      </c>
      <c r="Q402" s="19">
        <v>44835</v>
      </c>
      <c r="R402" s="19">
        <v>45230</v>
      </c>
      <c r="S402" s="1" t="s">
        <v>63</v>
      </c>
      <c r="T402" s="1" t="s">
        <v>65</v>
      </c>
      <c r="U402" s="18">
        <v>25627980.719999999</v>
      </c>
      <c r="V402" s="43" t="s">
        <v>502</v>
      </c>
    </row>
    <row r="403" spans="1:22" ht="187.5" customHeight="1" x14ac:dyDescent="0.3">
      <c r="A403" s="102"/>
      <c r="B403" s="107">
        <f>SUBTOTAL(103,$C$16:C403)</f>
        <v>388</v>
      </c>
      <c r="C403" s="45">
        <v>827</v>
      </c>
      <c r="D403" s="1"/>
      <c r="E403" s="1"/>
      <c r="F403" s="15" t="s">
        <v>66</v>
      </c>
      <c r="G403" s="1" t="s">
        <v>101</v>
      </c>
      <c r="H403" s="1" t="s">
        <v>100</v>
      </c>
      <c r="I403" s="16" t="s">
        <v>1060</v>
      </c>
      <c r="J403" s="1" t="s">
        <v>102</v>
      </c>
      <c r="K403" s="39" t="s">
        <v>60</v>
      </c>
      <c r="L403" s="52" t="s">
        <v>61</v>
      </c>
      <c r="M403" s="117">
        <v>1</v>
      </c>
      <c r="N403" s="1" t="s">
        <v>709</v>
      </c>
      <c r="O403" s="52" t="s">
        <v>62</v>
      </c>
      <c r="P403" s="68">
        <v>2297155.2799999998</v>
      </c>
      <c r="Q403" s="19">
        <v>44835</v>
      </c>
      <c r="R403" s="19">
        <v>44926</v>
      </c>
      <c r="S403" s="1" t="s">
        <v>63</v>
      </c>
      <c r="T403" s="1" t="s">
        <v>64</v>
      </c>
      <c r="U403" s="68">
        <v>2297155.2799999998</v>
      </c>
      <c r="V403" s="43" t="s">
        <v>823</v>
      </c>
    </row>
    <row r="404" spans="1:22" ht="276" customHeight="1" x14ac:dyDescent="0.3">
      <c r="A404" s="102"/>
      <c r="B404" s="107">
        <f>SUBTOTAL(103,$C$16:C404)</f>
        <v>389</v>
      </c>
      <c r="C404" s="45">
        <v>843</v>
      </c>
      <c r="D404" s="1"/>
      <c r="E404" s="1" t="s">
        <v>251</v>
      </c>
      <c r="F404" s="15" t="s">
        <v>66</v>
      </c>
      <c r="G404" s="1" t="s">
        <v>248</v>
      </c>
      <c r="H404" s="1" t="s">
        <v>372</v>
      </c>
      <c r="I404" s="16" t="s">
        <v>1070</v>
      </c>
      <c r="J404" s="1" t="s">
        <v>165</v>
      </c>
      <c r="K404" s="39" t="s">
        <v>60</v>
      </c>
      <c r="L404" s="1" t="s">
        <v>61</v>
      </c>
      <c r="M404" s="17">
        <v>1</v>
      </c>
      <c r="N404" s="1" t="s">
        <v>1071</v>
      </c>
      <c r="O404" s="52" t="s">
        <v>1072</v>
      </c>
      <c r="P404" s="68">
        <v>2040000</v>
      </c>
      <c r="Q404" s="19">
        <v>44835</v>
      </c>
      <c r="R404" s="19">
        <v>44926</v>
      </c>
      <c r="S404" s="1" t="s">
        <v>232</v>
      </c>
      <c r="T404" s="1" t="s">
        <v>64</v>
      </c>
      <c r="U404" s="68">
        <v>2040000</v>
      </c>
      <c r="V404" s="43" t="s">
        <v>823</v>
      </c>
    </row>
    <row r="405" spans="1:22" ht="228.75" customHeight="1" x14ac:dyDescent="0.3">
      <c r="A405" s="102"/>
      <c r="B405" s="107">
        <f>SUBTOTAL(103,$C$16:C405)</f>
        <v>390</v>
      </c>
      <c r="C405" s="1" t="s">
        <v>1096</v>
      </c>
      <c r="D405" s="1"/>
      <c r="E405" s="1"/>
      <c r="F405" s="15" t="s">
        <v>66</v>
      </c>
      <c r="G405" s="1" t="s">
        <v>854</v>
      </c>
      <c r="H405" s="1" t="s">
        <v>855</v>
      </c>
      <c r="I405" s="16" t="s">
        <v>1061</v>
      </c>
      <c r="J405" s="1" t="s">
        <v>165</v>
      </c>
      <c r="K405" s="39" t="s">
        <v>60</v>
      </c>
      <c r="L405" s="1" t="s">
        <v>61</v>
      </c>
      <c r="M405" s="17">
        <v>1</v>
      </c>
      <c r="N405" s="1" t="s">
        <v>204</v>
      </c>
      <c r="O405" s="1" t="s">
        <v>183</v>
      </c>
      <c r="P405" s="18">
        <v>105577.78</v>
      </c>
      <c r="Q405" s="19">
        <v>44835</v>
      </c>
      <c r="R405" s="19">
        <v>44926</v>
      </c>
      <c r="S405" s="1" t="s">
        <v>63</v>
      </c>
      <c r="T405" s="1" t="s">
        <v>65</v>
      </c>
      <c r="U405" s="18">
        <v>0</v>
      </c>
      <c r="V405" s="43" t="s">
        <v>65</v>
      </c>
    </row>
    <row r="406" spans="1:22" ht="187.5" customHeight="1" x14ac:dyDescent="0.3">
      <c r="A406" s="102"/>
      <c r="B406" s="107">
        <f>SUBTOTAL(103,$C$16:C406)</f>
        <v>391</v>
      </c>
      <c r="C406" s="1" t="s">
        <v>1103</v>
      </c>
      <c r="D406" s="1"/>
      <c r="E406" s="1"/>
      <c r="F406" s="15" t="s">
        <v>66</v>
      </c>
      <c r="G406" s="1" t="s">
        <v>168</v>
      </c>
      <c r="H406" s="1" t="s">
        <v>169</v>
      </c>
      <c r="I406" s="16" t="s">
        <v>1062</v>
      </c>
      <c r="J406" s="1" t="s">
        <v>165</v>
      </c>
      <c r="K406" s="39" t="s">
        <v>60</v>
      </c>
      <c r="L406" s="1" t="s">
        <v>61</v>
      </c>
      <c r="M406" s="17">
        <v>1</v>
      </c>
      <c r="N406" s="1" t="s">
        <v>195</v>
      </c>
      <c r="O406" s="1" t="s">
        <v>176</v>
      </c>
      <c r="P406" s="18">
        <v>307511330</v>
      </c>
      <c r="Q406" s="19">
        <v>44835</v>
      </c>
      <c r="R406" s="19">
        <v>48579</v>
      </c>
      <c r="S406" s="1" t="s">
        <v>142</v>
      </c>
      <c r="T406" s="1" t="s">
        <v>64</v>
      </c>
      <c r="U406" s="18">
        <v>0</v>
      </c>
      <c r="V406" s="43" t="s">
        <v>65</v>
      </c>
    </row>
    <row r="407" spans="1:22" ht="187.5" customHeight="1" x14ac:dyDescent="0.3">
      <c r="A407" s="102"/>
      <c r="B407" s="107">
        <f>SUBTOTAL(103,$C$16:C407)</f>
        <v>392</v>
      </c>
      <c r="C407" s="1" t="s">
        <v>1104</v>
      </c>
      <c r="D407" s="1"/>
      <c r="E407" s="1"/>
      <c r="F407" s="15" t="s">
        <v>66</v>
      </c>
      <c r="G407" s="1" t="s">
        <v>168</v>
      </c>
      <c r="H407" s="1" t="s">
        <v>169</v>
      </c>
      <c r="I407" s="16" t="s">
        <v>1063</v>
      </c>
      <c r="J407" s="1" t="s">
        <v>165</v>
      </c>
      <c r="K407" s="39" t="s">
        <v>60</v>
      </c>
      <c r="L407" s="1" t="s">
        <v>61</v>
      </c>
      <c r="M407" s="17">
        <v>1</v>
      </c>
      <c r="N407" s="1" t="s">
        <v>195</v>
      </c>
      <c r="O407" s="1" t="s">
        <v>176</v>
      </c>
      <c r="P407" s="18">
        <v>369502200</v>
      </c>
      <c r="Q407" s="19">
        <v>44835</v>
      </c>
      <c r="R407" s="19">
        <v>48579</v>
      </c>
      <c r="S407" s="1" t="s">
        <v>142</v>
      </c>
      <c r="T407" s="1" t="s">
        <v>64</v>
      </c>
      <c r="U407" s="18">
        <v>0</v>
      </c>
      <c r="V407" s="43" t="s">
        <v>65</v>
      </c>
    </row>
    <row r="408" spans="1:22" ht="187.5" customHeight="1" x14ac:dyDescent="0.3">
      <c r="A408" s="102"/>
      <c r="B408" s="107">
        <f>SUBTOTAL(103,$C$16:C408)</f>
        <v>393</v>
      </c>
      <c r="C408" s="1" t="s">
        <v>1105</v>
      </c>
      <c r="D408" s="1"/>
      <c r="E408" s="1"/>
      <c r="F408" s="15" t="s">
        <v>66</v>
      </c>
      <c r="G408" s="1" t="s">
        <v>168</v>
      </c>
      <c r="H408" s="1" t="s">
        <v>169</v>
      </c>
      <c r="I408" s="16" t="s">
        <v>1064</v>
      </c>
      <c r="J408" s="1" t="s">
        <v>165</v>
      </c>
      <c r="K408" s="39" t="s">
        <v>60</v>
      </c>
      <c r="L408" s="1" t="s">
        <v>61</v>
      </c>
      <c r="M408" s="17">
        <v>1</v>
      </c>
      <c r="N408" s="1" t="s">
        <v>195</v>
      </c>
      <c r="O408" s="1" t="s">
        <v>176</v>
      </c>
      <c r="P408" s="18">
        <v>94862730</v>
      </c>
      <c r="Q408" s="19">
        <v>44835</v>
      </c>
      <c r="R408" s="19">
        <v>48579</v>
      </c>
      <c r="S408" s="1" t="s">
        <v>142</v>
      </c>
      <c r="T408" s="1" t="s">
        <v>64</v>
      </c>
      <c r="U408" s="18">
        <v>0</v>
      </c>
      <c r="V408" s="43" t="s">
        <v>65</v>
      </c>
    </row>
    <row r="409" spans="1:22" ht="187.5" customHeight="1" x14ac:dyDescent="0.3">
      <c r="A409" s="102"/>
      <c r="B409" s="107">
        <f>SUBTOTAL(103,$C$16:C409)</f>
        <v>394</v>
      </c>
      <c r="C409" s="1" t="s">
        <v>1106</v>
      </c>
      <c r="D409" s="1"/>
      <c r="E409" s="1"/>
      <c r="F409" s="15" t="s">
        <v>66</v>
      </c>
      <c r="G409" s="1" t="s">
        <v>168</v>
      </c>
      <c r="H409" s="1" t="s">
        <v>169</v>
      </c>
      <c r="I409" s="16" t="s">
        <v>1065</v>
      </c>
      <c r="J409" s="1" t="s">
        <v>165</v>
      </c>
      <c r="K409" s="39" t="s">
        <v>60</v>
      </c>
      <c r="L409" s="1" t="s">
        <v>61</v>
      </c>
      <c r="M409" s="17">
        <v>1</v>
      </c>
      <c r="N409" s="1" t="s">
        <v>195</v>
      </c>
      <c r="O409" s="1" t="s">
        <v>176</v>
      </c>
      <c r="P409" s="18">
        <v>628127680</v>
      </c>
      <c r="Q409" s="19">
        <v>44835</v>
      </c>
      <c r="R409" s="19">
        <v>48579</v>
      </c>
      <c r="S409" s="1" t="s">
        <v>142</v>
      </c>
      <c r="T409" s="1" t="s">
        <v>64</v>
      </c>
      <c r="U409" s="18">
        <v>0</v>
      </c>
      <c r="V409" s="43" t="s">
        <v>65</v>
      </c>
    </row>
    <row r="410" spans="1:22" ht="210" customHeight="1" x14ac:dyDescent="0.3">
      <c r="A410" s="102"/>
      <c r="B410" s="107">
        <f>SUBTOTAL(103,$C$16:C410)</f>
        <v>395</v>
      </c>
      <c r="C410" s="1" t="s">
        <v>1095</v>
      </c>
      <c r="D410" s="1"/>
      <c r="E410" s="1" t="s">
        <v>251</v>
      </c>
      <c r="F410" s="15" t="s">
        <v>66</v>
      </c>
      <c r="G410" s="1" t="s">
        <v>877</v>
      </c>
      <c r="H410" s="1" t="s">
        <v>878</v>
      </c>
      <c r="I410" s="16" t="s">
        <v>1094</v>
      </c>
      <c r="J410" s="1" t="s">
        <v>165</v>
      </c>
      <c r="K410" s="39" t="s">
        <v>60</v>
      </c>
      <c r="L410" s="1" t="s">
        <v>61</v>
      </c>
      <c r="M410" s="17">
        <v>1</v>
      </c>
      <c r="N410" s="1" t="s">
        <v>204</v>
      </c>
      <c r="O410" s="1" t="s">
        <v>183</v>
      </c>
      <c r="P410" s="18">
        <v>821306480</v>
      </c>
      <c r="Q410" s="19">
        <v>44835</v>
      </c>
      <c r="R410" s="19">
        <v>48518</v>
      </c>
      <c r="S410" s="1" t="s">
        <v>123</v>
      </c>
      <c r="T410" s="1" t="s">
        <v>64</v>
      </c>
      <c r="U410" s="18">
        <v>821306480</v>
      </c>
      <c r="V410" s="43" t="s">
        <v>477</v>
      </c>
    </row>
    <row r="411" spans="1:22" ht="210" customHeight="1" x14ac:dyDescent="0.3">
      <c r="A411" s="102"/>
      <c r="B411" s="107">
        <f>SUBTOTAL(103,$C$16:C411)</f>
        <v>396</v>
      </c>
      <c r="C411" s="45">
        <v>811</v>
      </c>
      <c r="D411" s="1"/>
      <c r="E411" s="1" t="s">
        <v>37</v>
      </c>
      <c r="F411" s="15" t="s">
        <v>66</v>
      </c>
      <c r="G411" s="1" t="s">
        <v>248</v>
      </c>
      <c r="H411" s="1" t="s">
        <v>247</v>
      </c>
      <c r="I411" s="16" t="s">
        <v>1023</v>
      </c>
      <c r="J411" s="1" t="s">
        <v>1025</v>
      </c>
      <c r="K411" s="39" t="s">
        <v>60</v>
      </c>
      <c r="L411" s="52" t="s">
        <v>61</v>
      </c>
      <c r="M411" s="117">
        <v>1</v>
      </c>
      <c r="N411" s="17">
        <v>45000000000</v>
      </c>
      <c r="O411" s="1" t="s">
        <v>62</v>
      </c>
      <c r="P411" s="68">
        <v>490000</v>
      </c>
      <c r="Q411" s="19">
        <v>44835</v>
      </c>
      <c r="R411" s="19">
        <v>45016</v>
      </c>
      <c r="S411" s="1" t="s">
        <v>63</v>
      </c>
      <c r="T411" s="1" t="s">
        <v>64</v>
      </c>
      <c r="U411" s="40">
        <v>0</v>
      </c>
      <c r="V411" s="43" t="s">
        <v>65</v>
      </c>
    </row>
    <row r="412" spans="1:22" ht="108.75" customHeight="1" x14ac:dyDescent="0.3">
      <c r="A412" s="102"/>
      <c r="B412" s="107">
        <f>SUBTOTAL(103,$C$16:C412)</f>
        <v>397</v>
      </c>
      <c r="C412" s="45">
        <v>879</v>
      </c>
      <c r="D412" s="1"/>
      <c r="E412" s="1"/>
      <c r="F412" s="15" t="s">
        <v>97</v>
      </c>
      <c r="G412" s="1" t="s">
        <v>751</v>
      </c>
      <c r="H412" s="1" t="s">
        <v>1154</v>
      </c>
      <c r="I412" s="16" t="s">
        <v>1124</v>
      </c>
      <c r="J412" s="1" t="s">
        <v>74</v>
      </c>
      <c r="K412" s="39" t="s">
        <v>75</v>
      </c>
      <c r="L412" s="1" t="s">
        <v>76</v>
      </c>
      <c r="M412" s="117">
        <v>9</v>
      </c>
      <c r="N412" s="17">
        <v>45000000000</v>
      </c>
      <c r="O412" s="1" t="s">
        <v>62</v>
      </c>
      <c r="P412" s="68">
        <v>499000</v>
      </c>
      <c r="Q412" s="19">
        <v>44866</v>
      </c>
      <c r="R412" s="19">
        <v>44958</v>
      </c>
      <c r="S412" s="1" t="s">
        <v>63</v>
      </c>
      <c r="T412" s="1" t="s">
        <v>64</v>
      </c>
      <c r="U412" s="40">
        <v>0</v>
      </c>
      <c r="V412" s="43" t="s">
        <v>65</v>
      </c>
    </row>
    <row r="413" spans="1:22" ht="108.75" customHeight="1" x14ac:dyDescent="0.3">
      <c r="A413" s="102"/>
      <c r="B413" s="107">
        <f>SUBTOTAL(103,$C$16:C413)</f>
        <v>398</v>
      </c>
      <c r="C413" s="45">
        <v>880</v>
      </c>
      <c r="D413" s="1"/>
      <c r="E413" s="1"/>
      <c r="F413" s="15" t="s">
        <v>97</v>
      </c>
      <c r="G413" s="1" t="s">
        <v>751</v>
      </c>
      <c r="H413" s="1" t="s">
        <v>1154</v>
      </c>
      <c r="I413" s="16" t="s">
        <v>1125</v>
      </c>
      <c r="J413" s="1" t="s">
        <v>74</v>
      </c>
      <c r="K413" s="39" t="s">
        <v>75</v>
      </c>
      <c r="L413" s="1" t="s">
        <v>76</v>
      </c>
      <c r="M413" s="117">
        <v>8</v>
      </c>
      <c r="N413" s="17">
        <v>45000000000</v>
      </c>
      <c r="O413" s="1" t="s">
        <v>62</v>
      </c>
      <c r="P413" s="68">
        <v>470000</v>
      </c>
      <c r="Q413" s="19">
        <v>44866</v>
      </c>
      <c r="R413" s="19">
        <v>44958</v>
      </c>
      <c r="S413" s="1" t="s">
        <v>63</v>
      </c>
      <c r="T413" s="1" t="s">
        <v>64</v>
      </c>
      <c r="U413" s="40">
        <v>0</v>
      </c>
      <c r="V413" s="43" t="s">
        <v>65</v>
      </c>
    </row>
    <row r="414" spans="1:22" ht="108.75" customHeight="1" x14ac:dyDescent="0.3">
      <c r="A414" s="102"/>
      <c r="B414" s="107">
        <f>SUBTOTAL(103,$C$16:C414)</f>
        <v>399</v>
      </c>
      <c r="C414" s="45">
        <v>877</v>
      </c>
      <c r="D414" s="1"/>
      <c r="E414" s="1"/>
      <c r="F414" s="15" t="s">
        <v>97</v>
      </c>
      <c r="G414" s="1" t="s">
        <v>115</v>
      </c>
      <c r="H414" s="1" t="s">
        <v>116</v>
      </c>
      <c r="I414" s="16" t="s">
        <v>534</v>
      </c>
      <c r="J414" s="1" t="s">
        <v>74</v>
      </c>
      <c r="K414" s="39" t="s">
        <v>60</v>
      </c>
      <c r="L414" s="52" t="s">
        <v>61</v>
      </c>
      <c r="M414" s="117">
        <v>1</v>
      </c>
      <c r="N414" s="17">
        <v>45000000000</v>
      </c>
      <c r="O414" s="1" t="s">
        <v>62</v>
      </c>
      <c r="P414" s="68">
        <v>139000</v>
      </c>
      <c r="Q414" s="19">
        <v>44866</v>
      </c>
      <c r="R414" s="19">
        <v>44926</v>
      </c>
      <c r="S414" s="1" t="s">
        <v>63</v>
      </c>
      <c r="T414" s="1" t="s">
        <v>64</v>
      </c>
      <c r="U414" s="40">
        <v>0</v>
      </c>
      <c r="V414" s="43" t="s">
        <v>65</v>
      </c>
    </row>
    <row r="415" spans="1:22" ht="108.75" customHeight="1" x14ac:dyDescent="0.3">
      <c r="A415" s="102"/>
      <c r="B415" s="107">
        <f>SUBTOTAL(103,$C$16:C415)</f>
        <v>400</v>
      </c>
      <c r="C415" s="45">
        <v>878</v>
      </c>
      <c r="D415" s="1"/>
      <c r="E415" s="1"/>
      <c r="F415" s="15" t="s">
        <v>97</v>
      </c>
      <c r="G415" s="1" t="s">
        <v>1151</v>
      </c>
      <c r="H415" s="1" t="s">
        <v>1151</v>
      </c>
      <c r="I415" s="16" t="s">
        <v>1152</v>
      </c>
      <c r="J415" s="1" t="s">
        <v>74</v>
      </c>
      <c r="K415" s="39" t="s">
        <v>60</v>
      </c>
      <c r="L415" s="52" t="s">
        <v>61</v>
      </c>
      <c r="M415" s="117">
        <v>1</v>
      </c>
      <c r="N415" s="17">
        <v>45000000000</v>
      </c>
      <c r="O415" s="1" t="s">
        <v>62</v>
      </c>
      <c r="P415" s="68">
        <v>215000</v>
      </c>
      <c r="Q415" s="19">
        <v>44866</v>
      </c>
      <c r="R415" s="19">
        <v>44926</v>
      </c>
      <c r="S415" s="1" t="s">
        <v>63</v>
      </c>
      <c r="T415" s="1" t="s">
        <v>64</v>
      </c>
      <c r="U415" s="40">
        <v>0</v>
      </c>
      <c r="V415" s="43" t="s">
        <v>65</v>
      </c>
    </row>
    <row r="416" spans="1:22" ht="246" customHeight="1" x14ac:dyDescent="0.3">
      <c r="A416" s="102"/>
      <c r="B416" s="107">
        <f>SUBTOTAL(103,$C$16:C416)</f>
        <v>401</v>
      </c>
      <c r="C416" s="45">
        <v>872</v>
      </c>
      <c r="D416" s="1"/>
      <c r="E416" s="1"/>
      <c r="F416" s="15" t="s">
        <v>97</v>
      </c>
      <c r="G416" s="1" t="s">
        <v>467</v>
      </c>
      <c r="H416" s="1" t="s">
        <v>468</v>
      </c>
      <c r="I416" s="16" t="s">
        <v>1131</v>
      </c>
      <c r="J416" s="1" t="s">
        <v>1025</v>
      </c>
      <c r="K416" s="39" t="s">
        <v>60</v>
      </c>
      <c r="L416" s="52" t="s">
        <v>61</v>
      </c>
      <c r="M416" s="117">
        <v>1</v>
      </c>
      <c r="N416" s="17">
        <v>45000000000</v>
      </c>
      <c r="O416" s="1" t="s">
        <v>62</v>
      </c>
      <c r="P416" s="68">
        <v>2500000</v>
      </c>
      <c r="Q416" s="19">
        <v>44866</v>
      </c>
      <c r="R416" s="19">
        <v>45291</v>
      </c>
      <c r="S416" s="1" t="s">
        <v>142</v>
      </c>
      <c r="T416" s="1" t="s">
        <v>64</v>
      </c>
      <c r="U416" s="40">
        <v>0</v>
      </c>
      <c r="V416" s="43" t="s">
        <v>65</v>
      </c>
    </row>
    <row r="417" spans="1:22" ht="138.75" customHeight="1" x14ac:dyDescent="0.3">
      <c r="A417" s="102"/>
      <c r="B417" s="107">
        <f>SUBTOTAL(103,$C$16:C417)</f>
        <v>402</v>
      </c>
      <c r="C417" s="1" t="s">
        <v>269</v>
      </c>
      <c r="D417" s="1"/>
      <c r="E417" s="1"/>
      <c r="F417" s="15" t="s">
        <v>97</v>
      </c>
      <c r="G417" s="1" t="s">
        <v>115</v>
      </c>
      <c r="H417" s="1" t="s">
        <v>116</v>
      </c>
      <c r="I417" s="16" t="s">
        <v>151</v>
      </c>
      <c r="J417" s="1" t="s">
        <v>74</v>
      </c>
      <c r="K417" s="39" t="s">
        <v>60</v>
      </c>
      <c r="L417" s="1" t="s">
        <v>61</v>
      </c>
      <c r="M417" s="17">
        <v>1</v>
      </c>
      <c r="N417" s="17">
        <v>45000000000</v>
      </c>
      <c r="O417" s="1" t="s">
        <v>62</v>
      </c>
      <c r="P417" s="18">
        <v>7900000</v>
      </c>
      <c r="Q417" s="19">
        <v>44866</v>
      </c>
      <c r="R417" s="19">
        <v>44926</v>
      </c>
      <c r="S417" s="1" t="s">
        <v>63</v>
      </c>
      <c r="T417" s="1" t="s">
        <v>64</v>
      </c>
      <c r="U417" s="40">
        <v>0</v>
      </c>
      <c r="V417" s="43" t="s">
        <v>65</v>
      </c>
    </row>
    <row r="418" spans="1:22" ht="114" customHeight="1" x14ac:dyDescent="0.3">
      <c r="A418" s="102"/>
      <c r="B418" s="107">
        <f>SUBTOTAL(103,$C$16:C418)</f>
        <v>403</v>
      </c>
      <c r="C418" s="1" t="s">
        <v>283</v>
      </c>
      <c r="D418" s="1"/>
      <c r="E418" s="1"/>
      <c r="F418" s="15" t="s">
        <v>97</v>
      </c>
      <c r="G418" s="1" t="s">
        <v>78</v>
      </c>
      <c r="H418" s="1" t="s">
        <v>79</v>
      </c>
      <c r="I418" s="16" t="s">
        <v>80</v>
      </c>
      <c r="J418" s="1" t="s">
        <v>74</v>
      </c>
      <c r="K418" s="39" t="s">
        <v>75</v>
      </c>
      <c r="L418" s="1" t="s">
        <v>76</v>
      </c>
      <c r="M418" s="17">
        <v>500</v>
      </c>
      <c r="N418" s="17">
        <v>45000000000</v>
      </c>
      <c r="O418" s="1" t="s">
        <v>62</v>
      </c>
      <c r="P418" s="18">
        <v>499000</v>
      </c>
      <c r="Q418" s="19">
        <v>44866</v>
      </c>
      <c r="R418" s="19">
        <v>44926</v>
      </c>
      <c r="S418" s="1" t="s">
        <v>63</v>
      </c>
      <c r="T418" s="1" t="s">
        <v>64</v>
      </c>
      <c r="U418" s="40">
        <v>0</v>
      </c>
      <c r="V418" s="43" t="s">
        <v>65</v>
      </c>
    </row>
    <row r="419" spans="1:22" ht="114" customHeight="1" x14ac:dyDescent="0.3">
      <c r="A419" s="102"/>
      <c r="B419" s="107">
        <f>SUBTOTAL(103,$C$16:C419)</f>
        <v>404</v>
      </c>
      <c r="C419" s="1" t="s">
        <v>1100</v>
      </c>
      <c r="D419" s="1"/>
      <c r="E419" s="1"/>
      <c r="F419" s="15" t="s">
        <v>97</v>
      </c>
      <c r="G419" s="1" t="s">
        <v>71</v>
      </c>
      <c r="H419" s="1" t="s">
        <v>81</v>
      </c>
      <c r="I419" s="16" t="s">
        <v>1073</v>
      </c>
      <c r="J419" s="1" t="s">
        <v>74</v>
      </c>
      <c r="K419" s="39" t="s">
        <v>60</v>
      </c>
      <c r="L419" s="52" t="s">
        <v>61</v>
      </c>
      <c r="M419" s="117">
        <v>1</v>
      </c>
      <c r="N419" s="17">
        <v>45000000000</v>
      </c>
      <c r="O419" s="1" t="s">
        <v>62</v>
      </c>
      <c r="P419" s="18">
        <v>234040</v>
      </c>
      <c r="Q419" s="19">
        <v>44866</v>
      </c>
      <c r="R419" s="19">
        <v>45260</v>
      </c>
      <c r="S419" s="1" t="s">
        <v>63</v>
      </c>
      <c r="T419" s="1" t="s">
        <v>64</v>
      </c>
      <c r="U419" s="40">
        <v>0</v>
      </c>
      <c r="V419" s="43" t="s">
        <v>65</v>
      </c>
    </row>
    <row r="420" spans="1:22" ht="114" customHeight="1" x14ac:dyDescent="0.3">
      <c r="A420" s="102"/>
      <c r="B420" s="107">
        <f>SUBTOTAL(103,$C$16:C420)</f>
        <v>405</v>
      </c>
      <c r="C420" s="1" t="s">
        <v>1101</v>
      </c>
      <c r="D420" s="1"/>
      <c r="E420" s="1"/>
      <c r="F420" s="15" t="s">
        <v>97</v>
      </c>
      <c r="G420" s="1" t="s">
        <v>71</v>
      </c>
      <c r="H420" s="1" t="s">
        <v>81</v>
      </c>
      <c r="I420" s="16" t="s">
        <v>1074</v>
      </c>
      <c r="J420" s="1" t="s">
        <v>74</v>
      </c>
      <c r="K420" s="39" t="s">
        <v>60</v>
      </c>
      <c r="L420" s="52" t="s">
        <v>61</v>
      </c>
      <c r="M420" s="117">
        <v>1</v>
      </c>
      <c r="N420" s="17">
        <v>45000000000</v>
      </c>
      <c r="O420" s="1" t="s">
        <v>62</v>
      </c>
      <c r="P420" s="18">
        <v>2100000</v>
      </c>
      <c r="Q420" s="19">
        <v>44866</v>
      </c>
      <c r="R420" s="19">
        <v>46053</v>
      </c>
      <c r="S420" s="1" t="s">
        <v>232</v>
      </c>
      <c r="T420" s="1" t="s">
        <v>64</v>
      </c>
      <c r="U420" s="40">
        <v>0</v>
      </c>
      <c r="V420" s="43" t="s">
        <v>65</v>
      </c>
    </row>
    <row r="421" spans="1:22" ht="114" customHeight="1" x14ac:dyDescent="0.3">
      <c r="A421" s="102"/>
      <c r="B421" s="107">
        <f>SUBTOTAL(103,$C$16:C421)</f>
        <v>406</v>
      </c>
      <c r="C421" s="1" t="s">
        <v>1155</v>
      </c>
      <c r="D421" s="1"/>
      <c r="E421" s="1"/>
      <c r="F421" s="15" t="s">
        <v>97</v>
      </c>
      <c r="G421" s="1" t="s">
        <v>71</v>
      </c>
      <c r="H421" s="1" t="s">
        <v>81</v>
      </c>
      <c r="I421" s="16" t="s">
        <v>1140</v>
      </c>
      <c r="J421" s="1" t="s">
        <v>74</v>
      </c>
      <c r="K421" s="39" t="s">
        <v>75</v>
      </c>
      <c r="L421" s="52" t="s">
        <v>76</v>
      </c>
      <c r="M421" s="117">
        <v>151</v>
      </c>
      <c r="N421" s="17">
        <v>45000000000</v>
      </c>
      <c r="O421" s="1" t="s">
        <v>62</v>
      </c>
      <c r="P421" s="18">
        <v>6600000</v>
      </c>
      <c r="Q421" s="19">
        <v>44866</v>
      </c>
      <c r="R421" s="19">
        <v>45291</v>
      </c>
      <c r="S421" s="1" t="s">
        <v>232</v>
      </c>
      <c r="T421" s="1" t="s">
        <v>64</v>
      </c>
      <c r="U421" s="40">
        <v>0</v>
      </c>
      <c r="V421" s="43" t="s">
        <v>65</v>
      </c>
    </row>
    <row r="422" spans="1:22" ht="114" customHeight="1" x14ac:dyDescent="0.3">
      <c r="A422" s="102"/>
      <c r="B422" s="107">
        <f>SUBTOTAL(103,$C$16:C422)</f>
        <v>407</v>
      </c>
      <c r="C422" s="1" t="s">
        <v>1156</v>
      </c>
      <c r="D422" s="1"/>
      <c r="E422" s="1"/>
      <c r="F422" s="15" t="s">
        <v>97</v>
      </c>
      <c r="G422" s="1" t="s">
        <v>71</v>
      </c>
      <c r="H422" s="1" t="s">
        <v>81</v>
      </c>
      <c r="I422" s="16" t="s">
        <v>1141</v>
      </c>
      <c r="J422" s="1" t="s">
        <v>74</v>
      </c>
      <c r="K422" s="39" t="s">
        <v>75</v>
      </c>
      <c r="L422" s="52" t="s">
        <v>76</v>
      </c>
      <c r="M422" s="117">
        <v>5</v>
      </c>
      <c r="N422" s="17">
        <v>45000000000</v>
      </c>
      <c r="O422" s="1" t="s">
        <v>62</v>
      </c>
      <c r="P422" s="18">
        <v>495000</v>
      </c>
      <c r="Q422" s="19">
        <v>44866</v>
      </c>
      <c r="R422" s="19">
        <v>45291</v>
      </c>
      <c r="S422" s="1" t="s">
        <v>63</v>
      </c>
      <c r="T422" s="1" t="s">
        <v>64</v>
      </c>
      <c r="U422" s="40">
        <v>0</v>
      </c>
      <c r="V422" s="43" t="s">
        <v>65</v>
      </c>
    </row>
    <row r="423" spans="1:22" ht="114" customHeight="1" x14ac:dyDescent="0.3">
      <c r="A423" s="102"/>
      <c r="B423" s="107">
        <f>SUBTOTAL(103,$C$16:C423)</f>
        <v>408</v>
      </c>
      <c r="C423" s="1" t="s">
        <v>1157</v>
      </c>
      <c r="D423" s="1"/>
      <c r="E423" s="1"/>
      <c r="F423" s="15" t="s">
        <v>97</v>
      </c>
      <c r="G423" s="1" t="s">
        <v>71</v>
      </c>
      <c r="H423" s="1" t="s">
        <v>81</v>
      </c>
      <c r="I423" s="16" t="s">
        <v>1142</v>
      </c>
      <c r="J423" s="1" t="s">
        <v>74</v>
      </c>
      <c r="K423" s="39" t="s">
        <v>75</v>
      </c>
      <c r="L423" s="52" t="s">
        <v>76</v>
      </c>
      <c r="M423" s="117">
        <v>1</v>
      </c>
      <c r="N423" s="17">
        <v>45000000000</v>
      </c>
      <c r="O423" s="1" t="s">
        <v>62</v>
      </c>
      <c r="P423" s="18">
        <v>3200000</v>
      </c>
      <c r="Q423" s="19">
        <v>44866</v>
      </c>
      <c r="R423" s="19">
        <v>45260</v>
      </c>
      <c r="S423" s="1" t="s">
        <v>63</v>
      </c>
      <c r="T423" s="1" t="s">
        <v>64</v>
      </c>
      <c r="U423" s="40">
        <v>0</v>
      </c>
      <c r="V423" s="43" t="s">
        <v>65</v>
      </c>
    </row>
    <row r="424" spans="1:22" ht="114" customHeight="1" x14ac:dyDescent="0.3">
      <c r="A424" s="102"/>
      <c r="B424" s="107">
        <f>SUBTOTAL(103,$C$16:C424)</f>
        <v>409</v>
      </c>
      <c r="C424" s="1" t="s">
        <v>1158</v>
      </c>
      <c r="D424" s="1"/>
      <c r="E424" s="1"/>
      <c r="F424" s="15" t="s">
        <v>97</v>
      </c>
      <c r="G424" s="1" t="s">
        <v>78</v>
      </c>
      <c r="H424" s="1" t="s">
        <v>79</v>
      </c>
      <c r="I424" s="16" t="s">
        <v>82</v>
      </c>
      <c r="J424" s="1" t="s">
        <v>74</v>
      </c>
      <c r="K424" s="39" t="s">
        <v>75</v>
      </c>
      <c r="L424" s="52" t="s">
        <v>76</v>
      </c>
      <c r="M424" s="117">
        <v>890</v>
      </c>
      <c r="N424" s="17">
        <v>45000000000</v>
      </c>
      <c r="O424" s="1" t="s">
        <v>62</v>
      </c>
      <c r="P424" s="18">
        <v>5000000</v>
      </c>
      <c r="Q424" s="19">
        <v>44866</v>
      </c>
      <c r="R424" s="19">
        <v>45016</v>
      </c>
      <c r="S424" s="1" t="s">
        <v>232</v>
      </c>
      <c r="T424" s="1" t="s">
        <v>64</v>
      </c>
      <c r="U424" s="40">
        <v>0</v>
      </c>
      <c r="V424" s="43" t="s">
        <v>65</v>
      </c>
    </row>
    <row r="425" spans="1:22" ht="114" customHeight="1" x14ac:dyDescent="0.3">
      <c r="A425" s="102"/>
      <c r="B425" s="107">
        <f>SUBTOTAL(103,$C$16:C425)</f>
        <v>410</v>
      </c>
      <c r="C425" s="1" t="s">
        <v>1159</v>
      </c>
      <c r="D425" s="1"/>
      <c r="E425" s="1"/>
      <c r="F425" s="15" t="s">
        <v>97</v>
      </c>
      <c r="G425" s="1" t="s">
        <v>78</v>
      </c>
      <c r="H425" s="1" t="s">
        <v>79</v>
      </c>
      <c r="I425" s="16" t="s">
        <v>1143</v>
      </c>
      <c r="J425" s="1" t="s">
        <v>74</v>
      </c>
      <c r="K425" s="39" t="s">
        <v>75</v>
      </c>
      <c r="L425" s="52" t="s">
        <v>76</v>
      </c>
      <c r="M425" s="117">
        <v>17</v>
      </c>
      <c r="N425" s="17">
        <v>45000000000</v>
      </c>
      <c r="O425" s="1" t="s">
        <v>62</v>
      </c>
      <c r="P425" s="18">
        <v>499000</v>
      </c>
      <c r="Q425" s="19">
        <v>44866</v>
      </c>
      <c r="R425" s="19">
        <v>44926</v>
      </c>
      <c r="S425" s="1" t="s">
        <v>63</v>
      </c>
      <c r="T425" s="1" t="s">
        <v>64</v>
      </c>
      <c r="U425" s="40">
        <v>0</v>
      </c>
      <c r="V425" s="43" t="s">
        <v>65</v>
      </c>
    </row>
    <row r="426" spans="1:22" ht="114" customHeight="1" x14ac:dyDescent="0.3">
      <c r="A426" s="102"/>
      <c r="B426" s="107">
        <f>SUBTOTAL(103,$C$16:C426)</f>
        <v>411</v>
      </c>
      <c r="C426" s="1" t="s">
        <v>1160</v>
      </c>
      <c r="D426" s="1"/>
      <c r="E426" s="1"/>
      <c r="F426" s="15" t="s">
        <v>97</v>
      </c>
      <c r="G426" s="1" t="s">
        <v>71</v>
      </c>
      <c r="H426" s="1" t="s">
        <v>81</v>
      </c>
      <c r="I426" s="16" t="s">
        <v>850</v>
      </c>
      <c r="J426" s="1" t="s">
        <v>218</v>
      </c>
      <c r="K426" s="39" t="s">
        <v>75</v>
      </c>
      <c r="L426" s="52" t="s">
        <v>76</v>
      </c>
      <c r="M426" s="117">
        <v>3</v>
      </c>
      <c r="N426" s="17">
        <v>45000000000</v>
      </c>
      <c r="O426" s="1" t="s">
        <v>62</v>
      </c>
      <c r="P426" s="18">
        <v>21000000</v>
      </c>
      <c r="Q426" s="19">
        <v>44866</v>
      </c>
      <c r="R426" s="19">
        <v>45016</v>
      </c>
      <c r="S426" s="1" t="s">
        <v>410</v>
      </c>
      <c r="T426" s="1" t="s">
        <v>64</v>
      </c>
      <c r="U426" s="40">
        <v>0</v>
      </c>
      <c r="V426" s="43" t="s">
        <v>65</v>
      </c>
    </row>
    <row r="427" spans="1:22" ht="114" customHeight="1" x14ac:dyDescent="0.3">
      <c r="A427" s="102"/>
      <c r="B427" s="107">
        <f>SUBTOTAL(103,$C$16:C427)</f>
        <v>412</v>
      </c>
      <c r="C427" s="1" t="s">
        <v>1108</v>
      </c>
      <c r="D427" s="1"/>
      <c r="E427" s="1" t="s">
        <v>36</v>
      </c>
      <c r="F427" s="15" t="s">
        <v>97</v>
      </c>
      <c r="G427" s="1" t="s">
        <v>179</v>
      </c>
      <c r="H427" s="1" t="s">
        <v>180</v>
      </c>
      <c r="I427" s="16" t="s">
        <v>1081</v>
      </c>
      <c r="J427" s="1" t="s">
        <v>74</v>
      </c>
      <c r="K427" s="39" t="s">
        <v>60</v>
      </c>
      <c r="L427" s="52" t="s">
        <v>61</v>
      </c>
      <c r="M427" s="117">
        <v>1</v>
      </c>
      <c r="N427" s="17">
        <v>29000000000</v>
      </c>
      <c r="O427" s="1" t="s">
        <v>197</v>
      </c>
      <c r="P427" s="18">
        <v>105925760</v>
      </c>
      <c r="Q427" s="19">
        <v>44866</v>
      </c>
      <c r="R427" s="19">
        <v>47848</v>
      </c>
      <c r="S427" s="1" t="s">
        <v>142</v>
      </c>
      <c r="T427" s="1" t="s">
        <v>64</v>
      </c>
      <c r="U427" s="40">
        <v>0</v>
      </c>
      <c r="V427" s="43" t="s">
        <v>65</v>
      </c>
    </row>
    <row r="428" spans="1:22" ht="114" customHeight="1" x14ac:dyDescent="0.3">
      <c r="A428" s="102"/>
      <c r="B428" s="107">
        <f>SUBTOTAL(103,$C$16:C428)</f>
        <v>413</v>
      </c>
      <c r="C428" s="1" t="s">
        <v>1109</v>
      </c>
      <c r="D428" s="1"/>
      <c r="E428" s="1" t="s">
        <v>36</v>
      </c>
      <c r="F428" s="15" t="s">
        <v>97</v>
      </c>
      <c r="G428" s="1" t="s">
        <v>179</v>
      </c>
      <c r="H428" s="1" t="s">
        <v>180</v>
      </c>
      <c r="I428" s="16" t="s">
        <v>1082</v>
      </c>
      <c r="J428" s="1" t="s">
        <v>74</v>
      </c>
      <c r="K428" s="39" t="s">
        <v>60</v>
      </c>
      <c r="L428" s="52" t="s">
        <v>61</v>
      </c>
      <c r="M428" s="117">
        <v>1</v>
      </c>
      <c r="N428" s="17">
        <v>29000000000</v>
      </c>
      <c r="O428" s="1" t="s">
        <v>197</v>
      </c>
      <c r="P428" s="18">
        <v>108308850</v>
      </c>
      <c r="Q428" s="19">
        <v>44866</v>
      </c>
      <c r="R428" s="19">
        <v>48944</v>
      </c>
      <c r="S428" s="1" t="s">
        <v>142</v>
      </c>
      <c r="T428" s="1" t="s">
        <v>64</v>
      </c>
      <c r="U428" s="40">
        <v>0</v>
      </c>
      <c r="V428" s="43" t="s">
        <v>65</v>
      </c>
    </row>
    <row r="429" spans="1:22" ht="114" customHeight="1" x14ac:dyDescent="0.3">
      <c r="A429" s="102"/>
      <c r="B429" s="107">
        <f>SUBTOTAL(103,$C$16:C429)</f>
        <v>414</v>
      </c>
      <c r="C429" s="1" t="s">
        <v>1110</v>
      </c>
      <c r="D429" s="1"/>
      <c r="E429" s="1" t="s">
        <v>36</v>
      </c>
      <c r="F429" s="15" t="s">
        <v>97</v>
      </c>
      <c r="G429" s="1" t="s">
        <v>179</v>
      </c>
      <c r="H429" s="1" t="s">
        <v>180</v>
      </c>
      <c r="I429" s="16" t="s">
        <v>1083</v>
      </c>
      <c r="J429" s="1" t="s">
        <v>74</v>
      </c>
      <c r="K429" s="39" t="s">
        <v>60</v>
      </c>
      <c r="L429" s="52" t="s">
        <v>61</v>
      </c>
      <c r="M429" s="117">
        <v>1</v>
      </c>
      <c r="N429" s="17">
        <v>66000000000</v>
      </c>
      <c r="O429" s="1" t="s">
        <v>241</v>
      </c>
      <c r="P429" s="18">
        <v>139896910</v>
      </c>
      <c r="Q429" s="19">
        <v>44866</v>
      </c>
      <c r="R429" s="19">
        <v>47848</v>
      </c>
      <c r="S429" s="1" t="s">
        <v>142</v>
      </c>
      <c r="T429" s="1" t="s">
        <v>64</v>
      </c>
      <c r="U429" s="40">
        <v>0</v>
      </c>
      <c r="V429" s="43" t="s">
        <v>65</v>
      </c>
    </row>
    <row r="430" spans="1:22" ht="120" customHeight="1" x14ac:dyDescent="0.3">
      <c r="A430" s="102"/>
      <c r="B430" s="107">
        <f>SUBTOTAL(103,$C$16:C430)</f>
        <v>415</v>
      </c>
      <c r="C430" s="1" t="s">
        <v>1113</v>
      </c>
      <c r="D430" s="1"/>
      <c r="E430" s="1" t="s">
        <v>36</v>
      </c>
      <c r="F430" s="15" t="s">
        <v>97</v>
      </c>
      <c r="G430" s="1" t="s">
        <v>168</v>
      </c>
      <c r="H430" s="1" t="s">
        <v>169</v>
      </c>
      <c r="I430" s="16" t="s">
        <v>1086</v>
      </c>
      <c r="J430" s="1" t="s">
        <v>165</v>
      </c>
      <c r="K430" s="39" t="s">
        <v>60</v>
      </c>
      <c r="L430" s="1" t="s">
        <v>61</v>
      </c>
      <c r="M430" s="17">
        <v>1</v>
      </c>
      <c r="N430" s="1" t="s">
        <v>166</v>
      </c>
      <c r="O430" s="1" t="s">
        <v>167</v>
      </c>
      <c r="P430" s="18">
        <v>269596600</v>
      </c>
      <c r="Q430" s="19">
        <v>44866</v>
      </c>
      <c r="R430" s="19">
        <v>46568</v>
      </c>
      <c r="S430" s="1" t="s">
        <v>142</v>
      </c>
      <c r="T430" s="1" t="s">
        <v>64</v>
      </c>
      <c r="U430" s="40">
        <v>0</v>
      </c>
      <c r="V430" s="43" t="s">
        <v>65</v>
      </c>
    </row>
    <row r="431" spans="1:22" ht="120" customHeight="1" x14ac:dyDescent="0.3">
      <c r="A431" s="102"/>
      <c r="B431" s="107">
        <f>SUBTOTAL(103,$C$16:C431)</f>
        <v>416</v>
      </c>
      <c r="C431" s="1" t="s">
        <v>1114</v>
      </c>
      <c r="D431" s="1"/>
      <c r="E431" s="1" t="s">
        <v>36</v>
      </c>
      <c r="F431" s="15" t="s">
        <v>97</v>
      </c>
      <c r="G431" s="1" t="s">
        <v>168</v>
      </c>
      <c r="H431" s="1" t="s">
        <v>169</v>
      </c>
      <c r="I431" s="16" t="s">
        <v>1087</v>
      </c>
      <c r="J431" s="1" t="s">
        <v>165</v>
      </c>
      <c r="K431" s="39" t="s">
        <v>60</v>
      </c>
      <c r="L431" s="1" t="s">
        <v>61</v>
      </c>
      <c r="M431" s="17">
        <v>1</v>
      </c>
      <c r="N431" s="1" t="s">
        <v>166</v>
      </c>
      <c r="O431" s="1" t="s">
        <v>167</v>
      </c>
      <c r="P431" s="18">
        <v>421723100</v>
      </c>
      <c r="Q431" s="19">
        <v>44866</v>
      </c>
      <c r="R431" s="19">
        <v>46691</v>
      </c>
      <c r="S431" s="1" t="s">
        <v>142</v>
      </c>
      <c r="T431" s="1" t="s">
        <v>64</v>
      </c>
      <c r="U431" s="40">
        <v>0</v>
      </c>
      <c r="V431" s="43" t="s">
        <v>65</v>
      </c>
    </row>
    <row r="432" spans="1:22" ht="120" customHeight="1" x14ac:dyDescent="0.3">
      <c r="A432" s="102"/>
      <c r="B432" s="107">
        <f>SUBTOTAL(103,$C$16:C432)</f>
        <v>417</v>
      </c>
      <c r="C432" s="1" t="s">
        <v>1115</v>
      </c>
      <c r="D432" s="1"/>
      <c r="E432" s="1" t="s">
        <v>36</v>
      </c>
      <c r="F432" s="15" t="s">
        <v>97</v>
      </c>
      <c r="G432" s="1" t="s">
        <v>168</v>
      </c>
      <c r="H432" s="1" t="s">
        <v>169</v>
      </c>
      <c r="I432" s="16" t="s">
        <v>1088</v>
      </c>
      <c r="J432" s="1" t="s">
        <v>165</v>
      </c>
      <c r="K432" s="39" t="s">
        <v>60</v>
      </c>
      <c r="L432" s="1" t="s">
        <v>61</v>
      </c>
      <c r="M432" s="17">
        <v>1</v>
      </c>
      <c r="N432" s="1" t="s">
        <v>166</v>
      </c>
      <c r="O432" s="1" t="s">
        <v>167</v>
      </c>
      <c r="P432" s="18">
        <v>600000000</v>
      </c>
      <c r="Q432" s="19">
        <v>44866</v>
      </c>
      <c r="R432" s="19">
        <v>47087</v>
      </c>
      <c r="S432" s="1" t="s">
        <v>142</v>
      </c>
      <c r="T432" s="1" t="s">
        <v>64</v>
      </c>
      <c r="U432" s="40">
        <v>0</v>
      </c>
      <c r="V432" s="43" t="s">
        <v>65</v>
      </c>
    </row>
    <row r="433" spans="1:22" ht="120" customHeight="1" x14ac:dyDescent="0.3">
      <c r="A433" s="102"/>
      <c r="B433" s="107">
        <f>SUBTOTAL(103,$C$16:C433)</f>
        <v>418</v>
      </c>
      <c r="C433" s="1" t="s">
        <v>1116</v>
      </c>
      <c r="D433" s="1"/>
      <c r="E433" s="1" t="s">
        <v>36</v>
      </c>
      <c r="F433" s="15" t="s">
        <v>97</v>
      </c>
      <c r="G433" s="1" t="s">
        <v>168</v>
      </c>
      <c r="H433" s="1" t="s">
        <v>169</v>
      </c>
      <c r="I433" s="16" t="s">
        <v>1089</v>
      </c>
      <c r="J433" s="1" t="s">
        <v>165</v>
      </c>
      <c r="K433" s="39" t="s">
        <v>60</v>
      </c>
      <c r="L433" s="1" t="s">
        <v>61</v>
      </c>
      <c r="M433" s="17">
        <v>1</v>
      </c>
      <c r="N433" s="1" t="s">
        <v>166</v>
      </c>
      <c r="O433" s="1" t="s">
        <v>167</v>
      </c>
      <c r="P433" s="18">
        <v>650000000</v>
      </c>
      <c r="Q433" s="19">
        <v>44866</v>
      </c>
      <c r="R433" s="19">
        <v>47087</v>
      </c>
      <c r="S433" s="1" t="s">
        <v>142</v>
      </c>
      <c r="T433" s="1" t="s">
        <v>64</v>
      </c>
      <c r="U433" s="40">
        <v>0</v>
      </c>
      <c r="V433" s="43" t="s">
        <v>65</v>
      </c>
    </row>
    <row r="434" spans="1:22" ht="120" customHeight="1" x14ac:dyDescent="0.3">
      <c r="A434" s="102"/>
      <c r="B434" s="107">
        <f>SUBTOTAL(103,$C$16:C434)</f>
        <v>419</v>
      </c>
      <c r="C434" s="1" t="s">
        <v>1117</v>
      </c>
      <c r="D434" s="1"/>
      <c r="E434" s="1" t="s">
        <v>36</v>
      </c>
      <c r="F434" s="15" t="s">
        <v>97</v>
      </c>
      <c r="G434" s="1" t="s">
        <v>168</v>
      </c>
      <c r="H434" s="1" t="s">
        <v>169</v>
      </c>
      <c r="I434" s="16" t="s">
        <v>1090</v>
      </c>
      <c r="J434" s="1" t="s">
        <v>165</v>
      </c>
      <c r="K434" s="39" t="s">
        <v>60</v>
      </c>
      <c r="L434" s="1" t="s">
        <v>61</v>
      </c>
      <c r="M434" s="17">
        <v>1</v>
      </c>
      <c r="N434" s="1" t="s">
        <v>204</v>
      </c>
      <c r="O434" s="1" t="s">
        <v>183</v>
      </c>
      <c r="P434" s="18">
        <v>730000000</v>
      </c>
      <c r="Q434" s="19">
        <v>44866</v>
      </c>
      <c r="R434" s="19">
        <v>47422</v>
      </c>
      <c r="S434" s="1" t="s">
        <v>123</v>
      </c>
      <c r="T434" s="1" t="s">
        <v>64</v>
      </c>
      <c r="U434" s="40">
        <v>0</v>
      </c>
      <c r="V434" s="43" t="s">
        <v>65</v>
      </c>
    </row>
    <row r="435" spans="1:22" ht="183.75" customHeight="1" x14ac:dyDescent="0.3">
      <c r="A435" s="102"/>
      <c r="B435" s="107">
        <f>SUBTOTAL(103,$C$16:C435)</f>
        <v>420</v>
      </c>
      <c r="C435" s="1" t="s">
        <v>1118</v>
      </c>
      <c r="D435" s="1"/>
      <c r="E435" s="1" t="s">
        <v>36</v>
      </c>
      <c r="F435" s="15" t="s">
        <v>97</v>
      </c>
      <c r="G435" s="1" t="s">
        <v>854</v>
      </c>
      <c r="H435" s="1" t="s">
        <v>855</v>
      </c>
      <c r="I435" s="16" t="s">
        <v>1091</v>
      </c>
      <c r="J435" s="1" t="s">
        <v>165</v>
      </c>
      <c r="K435" s="39" t="s">
        <v>60</v>
      </c>
      <c r="L435" s="1" t="s">
        <v>61</v>
      </c>
      <c r="M435" s="17">
        <v>1</v>
      </c>
      <c r="N435" s="1" t="s">
        <v>196</v>
      </c>
      <c r="O435" s="1" t="s">
        <v>197</v>
      </c>
      <c r="P435" s="18">
        <v>239771.11</v>
      </c>
      <c r="Q435" s="19">
        <v>44866</v>
      </c>
      <c r="R435" s="19">
        <v>45046</v>
      </c>
      <c r="S435" s="1" t="s">
        <v>63</v>
      </c>
      <c r="T435" s="1" t="s">
        <v>64</v>
      </c>
      <c r="U435" s="40">
        <v>0</v>
      </c>
      <c r="V435" s="43" t="s">
        <v>65</v>
      </c>
    </row>
    <row r="436" spans="1:22" ht="183.75" customHeight="1" x14ac:dyDescent="0.3">
      <c r="A436" s="102"/>
      <c r="B436" s="107">
        <f>SUBTOTAL(103,$C$16:C436)</f>
        <v>421</v>
      </c>
      <c r="C436" s="1" t="s">
        <v>1119</v>
      </c>
      <c r="D436" s="1"/>
      <c r="E436" s="1" t="s">
        <v>36</v>
      </c>
      <c r="F436" s="15" t="s">
        <v>97</v>
      </c>
      <c r="G436" s="1" t="s">
        <v>854</v>
      </c>
      <c r="H436" s="1" t="s">
        <v>855</v>
      </c>
      <c r="I436" s="16" t="s">
        <v>1092</v>
      </c>
      <c r="J436" s="1" t="s">
        <v>165</v>
      </c>
      <c r="K436" s="39" t="s">
        <v>60</v>
      </c>
      <c r="L436" s="1" t="s">
        <v>61</v>
      </c>
      <c r="M436" s="17">
        <v>1</v>
      </c>
      <c r="N436" s="1" t="s">
        <v>196</v>
      </c>
      <c r="O436" s="1" t="s">
        <v>197</v>
      </c>
      <c r="P436" s="18">
        <v>104695.46</v>
      </c>
      <c r="Q436" s="19">
        <v>44866</v>
      </c>
      <c r="R436" s="19">
        <v>45046</v>
      </c>
      <c r="S436" s="1" t="s">
        <v>63</v>
      </c>
      <c r="T436" s="1" t="s">
        <v>64</v>
      </c>
      <c r="U436" s="40">
        <v>0</v>
      </c>
      <c r="V436" s="43" t="s">
        <v>65</v>
      </c>
    </row>
    <row r="437" spans="1:22" ht="216" customHeight="1" x14ac:dyDescent="0.3">
      <c r="A437" s="102"/>
      <c r="B437" s="107">
        <f>SUBTOTAL(103,$C$16:C437)</f>
        <v>422</v>
      </c>
      <c r="C437" s="1" t="s">
        <v>988</v>
      </c>
      <c r="D437" s="1"/>
      <c r="E437" s="1"/>
      <c r="F437" s="15" t="s">
        <v>97</v>
      </c>
      <c r="G437" s="1" t="s">
        <v>163</v>
      </c>
      <c r="H437" s="1" t="s">
        <v>450</v>
      </c>
      <c r="I437" s="16" t="s">
        <v>962</v>
      </c>
      <c r="J437" s="1" t="s">
        <v>165</v>
      </c>
      <c r="K437" s="39" t="s">
        <v>60</v>
      </c>
      <c r="L437" s="1" t="s">
        <v>61</v>
      </c>
      <c r="M437" s="17">
        <v>1</v>
      </c>
      <c r="N437" s="17">
        <v>45000000000</v>
      </c>
      <c r="O437" s="1" t="s">
        <v>62</v>
      </c>
      <c r="P437" s="18">
        <v>2728881.55</v>
      </c>
      <c r="Q437" s="19">
        <v>44866</v>
      </c>
      <c r="R437" s="19">
        <v>45016</v>
      </c>
      <c r="S437" s="1" t="s">
        <v>63</v>
      </c>
      <c r="T437" s="1" t="s">
        <v>64</v>
      </c>
      <c r="U437" s="40">
        <v>0</v>
      </c>
      <c r="V437" s="43" t="s">
        <v>65</v>
      </c>
    </row>
    <row r="438" spans="1:22" ht="261" customHeight="1" x14ac:dyDescent="0.3">
      <c r="A438" s="102"/>
      <c r="B438" s="107">
        <f>SUBTOTAL(103,$C$16:C438)</f>
        <v>423</v>
      </c>
      <c r="C438" s="1" t="s">
        <v>1123</v>
      </c>
      <c r="D438" s="1"/>
      <c r="E438" s="1"/>
      <c r="F438" s="15" t="s">
        <v>97</v>
      </c>
      <c r="G438" s="1" t="s">
        <v>101</v>
      </c>
      <c r="H438" s="1" t="s">
        <v>100</v>
      </c>
      <c r="I438" s="16" t="s">
        <v>1121</v>
      </c>
      <c r="J438" s="1" t="s">
        <v>165</v>
      </c>
      <c r="K438" s="39" t="s">
        <v>60</v>
      </c>
      <c r="L438" s="1" t="s">
        <v>61</v>
      </c>
      <c r="M438" s="17">
        <v>1</v>
      </c>
      <c r="N438" s="17">
        <v>45000000000</v>
      </c>
      <c r="O438" s="1" t="s">
        <v>62</v>
      </c>
      <c r="P438" s="18">
        <v>948182.94</v>
      </c>
      <c r="Q438" s="19">
        <v>44866</v>
      </c>
      <c r="R438" s="19">
        <v>45260</v>
      </c>
      <c r="S438" s="1" t="s">
        <v>63</v>
      </c>
      <c r="T438" s="1" t="s">
        <v>64</v>
      </c>
      <c r="U438" s="40">
        <v>0</v>
      </c>
      <c r="V438" s="43" t="s">
        <v>65</v>
      </c>
    </row>
    <row r="439" spans="1:22" ht="171" customHeight="1" x14ac:dyDescent="0.3">
      <c r="A439" s="102"/>
      <c r="B439" s="107">
        <f>SUBTOTAL(103,$C$16:C439)</f>
        <v>424</v>
      </c>
      <c r="C439" s="1" t="s">
        <v>1163</v>
      </c>
      <c r="D439" s="1"/>
      <c r="E439" s="1" t="s">
        <v>36</v>
      </c>
      <c r="F439" s="15" t="s">
        <v>97</v>
      </c>
      <c r="G439" s="1" t="s">
        <v>163</v>
      </c>
      <c r="H439" s="1" t="s">
        <v>164</v>
      </c>
      <c r="I439" s="16" t="s">
        <v>1136</v>
      </c>
      <c r="J439" s="1" t="s">
        <v>165</v>
      </c>
      <c r="K439" s="39" t="s">
        <v>60</v>
      </c>
      <c r="L439" s="1" t="s">
        <v>61</v>
      </c>
      <c r="M439" s="17">
        <v>1</v>
      </c>
      <c r="N439" s="17">
        <v>45000000000</v>
      </c>
      <c r="O439" s="1" t="s">
        <v>62</v>
      </c>
      <c r="P439" s="18">
        <v>4761420</v>
      </c>
      <c r="Q439" s="19">
        <v>44866</v>
      </c>
      <c r="R439" s="19">
        <v>45350</v>
      </c>
      <c r="S439" s="1" t="s">
        <v>142</v>
      </c>
      <c r="T439" s="1" t="s">
        <v>64</v>
      </c>
      <c r="U439" s="40">
        <v>0</v>
      </c>
      <c r="V439" s="43" t="s">
        <v>65</v>
      </c>
    </row>
    <row r="440" spans="1:22" ht="171" customHeight="1" x14ac:dyDescent="0.3">
      <c r="A440" s="102"/>
      <c r="B440" s="107">
        <f>SUBTOTAL(103,$C$16:C440)</f>
        <v>425</v>
      </c>
      <c r="C440" s="1" t="s">
        <v>1164</v>
      </c>
      <c r="D440" s="1"/>
      <c r="E440" s="1" t="s">
        <v>36</v>
      </c>
      <c r="F440" s="15" t="s">
        <v>97</v>
      </c>
      <c r="G440" s="1" t="s">
        <v>163</v>
      </c>
      <c r="H440" s="1" t="s">
        <v>164</v>
      </c>
      <c r="I440" s="16" t="s">
        <v>1137</v>
      </c>
      <c r="J440" s="1" t="s">
        <v>165</v>
      </c>
      <c r="K440" s="39" t="s">
        <v>60</v>
      </c>
      <c r="L440" s="1" t="s">
        <v>61</v>
      </c>
      <c r="M440" s="17">
        <v>1</v>
      </c>
      <c r="N440" s="17">
        <v>45000000000</v>
      </c>
      <c r="O440" s="1" t="s">
        <v>62</v>
      </c>
      <c r="P440" s="18">
        <v>2769120</v>
      </c>
      <c r="Q440" s="19">
        <v>44866</v>
      </c>
      <c r="R440" s="19">
        <v>45260</v>
      </c>
      <c r="S440" s="1" t="s">
        <v>142</v>
      </c>
      <c r="T440" s="1" t="s">
        <v>64</v>
      </c>
      <c r="U440" s="40">
        <v>0</v>
      </c>
      <c r="V440" s="43" t="s">
        <v>65</v>
      </c>
    </row>
    <row r="441" spans="1:22" ht="152.25" customHeight="1" x14ac:dyDescent="0.3">
      <c r="A441" s="102"/>
      <c r="B441" s="107">
        <f>SUBTOTAL(103,$C$16:C441)</f>
        <v>426</v>
      </c>
      <c r="C441" s="1" t="s">
        <v>1162</v>
      </c>
      <c r="D441" s="1"/>
      <c r="E441" s="1" t="s">
        <v>251</v>
      </c>
      <c r="F441" s="15" t="s">
        <v>97</v>
      </c>
      <c r="G441" s="1" t="s">
        <v>163</v>
      </c>
      <c r="H441" s="1" t="s">
        <v>450</v>
      </c>
      <c r="I441" s="16" t="s">
        <v>1138</v>
      </c>
      <c r="J441" s="1" t="s">
        <v>165</v>
      </c>
      <c r="K441" s="39" t="s">
        <v>60</v>
      </c>
      <c r="L441" s="1" t="s">
        <v>61</v>
      </c>
      <c r="M441" s="17">
        <v>1</v>
      </c>
      <c r="N441" s="17">
        <v>45000000000</v>
      </c>
      <c r="O441" s="1" t="s">
        <v>62</v>
      </c>
      <c r="P441" s="18">
        <v>66124190</v>
      </c>
      <c r="Q441" s="19">
        <v>44866</v>
      </c>
      <c r="R441" s="19">
        <v>45291</v>
      </c>
      <c r="S441" s="1" t="s">
        <v>142</v>
      </c>
      <c r="T441" s="1" t="s">
        <v>64</v>
      </c>
      <c r="U441" s="40">
        <v>66124190</v>
      </c>
      <c r="V441" s="43" t="s">
        <v>1139</v>
      </c>
    </row>
    <row r="442" spans="1:22" ht="207" customHeight="1" x14ac:dyDescent="0.3">
      <c r="A442" s="102"/>
      <c r="B442" s="107">
        <f>SUBTOTAL(103,$C$16:C442)</f>
        <v>427</v>
      </c>
      <c r="C442" s="1" t="s">
        <v>1161</v>
      </c>
      <c r="D442" s="1"/>
      <c r="E442" s="1"/>
      <c r="F442" s="15" t="s">
        <v>97</v>
      </c>
      <c r="G442" s="1" t="s">
        <v>101</v>
      </c>
      <c r="H442" s="1" t="s">
        <v>100</v>
      </c>
      <c r="I442" s="16" t="s">
        <v>1153</v>
      </c>
      <c r="J442" s="1" t="s">
        <v>165</v>
      </c>
      <c r="K442" s="39" t="s">
        <v>60</v>
      </c>
      <c r="L442" s="1" t="s">
        <v>61</v>
      </c>
      <c r="M442" s="17">
        <v>1</v>
      </c>
      <c r="N442" s="17">
        <v>45000000000</v>
      </c>
      <c r="O442" s="1" t="s">
        <v>62</v>
      </c>
      <c r="P442" s="18">
        <v>529624.31999999995</v>
      </c>
      <c r="Q442" s="19">
        <v>44866</v>
      </c>
      <c r="R442" s="19">
        <v>44957</v>
      </c>
      <c r="S442" s="1" t="s">
        <v>63</v>
      </c>
      <c r="T442" s="1" t="s">
        <v>64</v>
      </c>
      <c r="U442" s="18">
        <v>529624.31999999995</v>
      </c>
      <c r="V442" s="43" t="s">
        <v>1139</v>
      </c>
    </row>
    <row r="443" spans="1:22" ht="180" customHeight="1" x14ac:dyDescent="0.3">
      <c r="A443" s="102"/>
      <c r="B443" s="107">
        <f>SUBTOTAL(103,$C$16:C443)</f>
        <v>428</v>
      </c>
      <c r="C443" s="1" t="s">
        <v>1122</v>
      </c>
      <c r="D443" s="1"/>
      <c r="E443" s="1" t="s">
        <v>37</v>
      </c>
      <c r="F443" s="15" t="s">
        <v>97</v>
      </c>
      <c r="G443" s="1" t="s">
        <v>467</v>
      </c>
      <c r="H443" s="1" t="s">
        <v>468</v>
      </c>
      <c r="I443" s="16" t="s">
        <v>1120</v>
      </c>
      <c r="J443" s="1" t="s">
        <v>1025</v>
      </c>
      <c r="K443" s="39" t="s">
        <v>60</v>
      </c>
      <c r="L443" s="1" t="s">
        <v>61</v>
      </c>
      <c r="M443" s="17">
        <v>1</v>
      </c>
      <c r="N443" s="17">
        <v>45000000000</v>
      </c>
      <c r="O443" s="1" t="s">
        <v>62</v>
      </c>
      <c r="P443" s="18">
        <v>480000</v>
      </c>
      <c r="Q443" s="19">
        <v>44866</v>
      </c>
      <c r="R443" s="19">
        <v>45016</v>
      </c>
      <c r="S443" s="1" t="s">
        <v>63</v>
      </c>
      <c r="T443" s="1" t="s">
        <v>64</v>
      </c>
      <c r="U443" s="18">
        <v>0</v>
      </c>
      <c r="V443" s="43" t="s">
        <v>65</v>
      </c>
    </row>
    <row r="444" spans="1:22" ht="180" customHeight="1" x14ac:dyDescent="0.3">
      <c r="A444" s="102"/>
      <c r="B444" s="107">
        <f>SUBTOTAL(103,$C$16:C444)</f>
        <v>429</v>
      </c>
      <c r="C444" s="45">
        <v>793</v>
      </c>
      <c r="D444" s="1"/>
      <c r="E444" s="1"/>
      <c r="F444" s="15" t="s">
        <v>97</v>
      </c>
      <c r="G444" s="1" t="s">
        <v>101</v>
      </c>
      <c r="H444" s="1" t="s">
        <v>100</v>
      </c>
      <c r="I444" s="16" t="s">
        <v>996</v>
      </c>
      <c r="J444" s="1" t="s">
        <v>102</v>
      </c>
      <c r="K444" s="39" t="s">
        <v>60</v>
      </c>
      <c r="L444" s="52" t="s">
        <v>61</v>
      </c>
      <c r="M444" s="117">
        <v>1</v>
      </c>
      <c r="N444" s="1" t="s">
        <v>709</v>
      </c>
      <c r="O444" s="52" t="s">
        <v>62</v>
      </c>
      <c r="P444" s="68">
        <v>8881720.2699999996</v>
      </c>
      <c r="Q444" s="19">
        <v>44866</v>
      </c>
      <c r="R444" s="19">
        <v>44957</v>
      </c>
      <c r="S444" s="1" t="s">
        <v>63</v>
      </c>
      <c r="T444" s="1" t="s">
        <v>64</v>
      </c>
      <c r="U444" s="68">
        <v>8881720.2699999996</v>
      </c>
      <c r="V444" s="43" t="s">
        <v>823</v>
      </c>
    </row>
    <row r="445" spans="1:22" ht="180" customHeight="1" x14ac:dyDescent="0.3">
      <c r="A445" s="102"/>
      <c r="B445" s="107">
        <f>SUBTOTAL(103,$C$16:C445)</f>
        <v>430</v>
      </c>
      <c r="C445" s="45">
        <v>862</v>
      </c>
      <c r="D445" s="1"/>
      <c r="E445" s="1" t="s">
        <v>251</v>
      </c>
      <c r="F445" s="15" t="s">
        <v>97</v>
      </c>
      <c r="G445" s="1" t="s">
        <v>877</v>
      </c>
      <c r="H445" s="1" t="s">
        <v>1144</v>
      </c>
      <c r="I445" s="16" t="s">
        <v>1145</v>
      </c>
      <c r="J445" s="1" t="s">
        <v>165</v>
      </c>
      <c r="K445" s="39" t="s">
        <v>60</v>
      </c>
      <c r="L445" s="1" t="s">
        <v>61</v>
      </c>
      <c r="M445" s="17">
        <v>1</v>
      </c>
      <c r="N445" s="1" t="s">
        <v>1010</v>
      </c>
      <c r="O445" s="52" t="s">
        <v>758</v>
      </c>
      <c r="P445" s="68">
        <v>72997450312.25</v>
      </c>
      <c r="Q445" s="19">
        <v>44866</v>
      </c>
      <c r="R445" s="19">
        <v>50586</v>
      </c>
      <c r="S445" s="1" t="s">
        <v>123</v>
      </c>
      <c r="T445" s="1" t="s">
        <v>64</v>
      </c>
      <c r="U445" s="68">
        <f>P445*7.7%</f>
        <v>5620803674.0432501</v>
      </c>
      <c r="V445" s="43" t="s">
        <v>823</v>
      </c>
    </row>
    <row r="446" spans="1:22" ht="180" customHeight="1" x14ac:dyDescent="0.3">
      <c r="A446" s="102"/>
      <c r="B446" s="107">
        <f>SUBTOTAL(103,$C$16:C446)</f>
        <v>431</v>
      </c>
      <c r="C446" s="45">
        <v>863</v>
      </c>
      <c r="D446" s="1"/>
      <c r="E446" s="1" t="s">
        <v>251</v>
      </c>
      <c r="F446" s="15" t="s">
        <v>97</v>
      </c>
      <c r="G446" s="1" t="s">
        <v>877</v>
      </c>
      <c r="H446" s="1" t="s">
        <v>1144</v>
      </c>
      <c r="I446" s="16" t="s">
        <v>1146</v>
      </c>
      <c r="J446" s="1" t="s">
        <v>165</v>
      </c>
      <c r="K446" s="39" t="s">
        <v>60</v>
      </c>
      <c r="L446" s="1" t="s">
        <v>61</v>
      </c>
      <c r="M446" s="17">
        <v>1</v>
      </c>
      <c r="N446" s="1" t="s">
        <v>1147</v>
      </c>
      <c r="O446" s="52" t="s">
        <v>755</v>
      </c>
      <c r="P446" s="68">
        <v>41019351774.019997</v>
      </c>
      <c r="Q446" s="19">
        <v>44866</v>
      </c>
      <c r="R446" s="19">
        <v>50586</v>
      </c>
      <c r="S446" s="1" t="s">
        <v>123</v>
      </c>
      <c r="T446" s="1" t="s">
        <v>64</v>
      </c>
      <c r="U446" s="68">
        <f>+P446*7.7%</f>
        <v>3158490086.5995398</v>
      </c>
      <c r="V446" s="43" t="s">
        <v>823</v>
      </c>
    </row>
    <row r="447" spans="1:22" ht="180" customHeight="1" x14ac:dyDescent="0.3">
      <c r="A447" s="102"/>
      <c r="B447" s="107">
        <f>SUBTOTAL(103,$C$16:C447)</f>
        <v>432</v>
      </c>
      <c r="C447" s="45">
        <v>873</v>
      </c>
      <c r="D447" s="1"/>
      <c r="E447" s="1" t="s">
        <v>251</v>
      </c>
      <c r="F447" s="15" t="s">
        <v>97</v>
      </c>
      <c r="G447" s="1" t="s">
        <v>854</v>
      </c>
      <c r="H447" s="1" t="s">
        <v>855</v>
      </c>
      <c r="I447" s="16" t="s">
        <v>1132</v>
      </c>
      <c r="J447" s="1" t="s">
        <v>165</v>
      </c>
      <c r="K447" s="39" t="s">
        <v>60</v>
      </c>
      <c r="L447" s="1" t="s">
        <v>61</v>
      </c>
      <c r="M447" s="17">
        <v>1</v>
      </c>
      <c r="N447" s="1" t="s">
        <v>1010</v>
      </c>
      <c r="O447" s="52" t="s">
        <v>758</v>
      </c>
      <c r="P447" s="68">
        <v>32543729.5</v>
      </c>
      <c r="Q447" s="19">
        <v>44866</v>
      </c>
      <c r="R447" s="19">
        <v>45626</v>
      </c>
      <c r="S447" s="1" t="s">
        <v>63</v>
      </c>
      <c r="T447" s="1" t="s">
        <v>65</v>
      </c>
      <c r="U447" s="68">
        <v>32543729.5</v>
      </c>
      <c r="V447" s="43" t="s">
        <v>823</v>
      </c>
    </row>
    <row r="448" spans="1:22" ht="180" customHeight="1" x14ac:dyDescent="0.3">
      <c r="A448" s="102"/>
      <c r="B448" s="107">
        <f>SUBTOTAL(103,$C$16:C448)</f>
        <v>433</v>
      </c>
      <c r="C448" s="45">
        <v>874</v>
      </c>
      <c r="D448" s="1"/>
      <c r="E448" s="1" t="s">
        <v>251</v>
      </c>
      <c r="F448" s="15" t="s">
        <v>97</v>
      </c>
      <c r="G448" s="1" t="s">
        <v>854</v>
      </c>
      <c r="H448" s="1" t="s">
        <v>855</v>
      </c>
      <c r="I448" s="16" t="s">
        <v>1133</v>
      </c>
      <c r="J448" s="1" t="s">
        <v>165</v>
      </c>
      <c r="K448" s="39" t="s">
        <v>60</v>
      </c>
      <c r="L448" s="1" t="s">
        <v>61</v>
      </c>
      <c r="M448" s="17">
        <v>1</v>
      </c>
      <c r="N448" s="1" t="s">
        <v>1010</v>
      </c>
      <c r="O448" s="52" t="s">
        <v>758</v>
      </c>
      <c r="P448" s="68">
        <v>82370349.599999994</v>
      </c>
      <c r="Q448" s="19">
        <v>44866</v>
      </c>
      <c r="R448" s="19">
        <v>45260</v>
      </c>
      <c r="S448" s="1" t="s">
        <v>63</v>
      </c>
      <c r="T448" s="1" t="s">
        <v>65</v>
      </c>
      <c r="U448" s="68">
        <v>82370349.599999994</v>
      </c>
      <c r="V448" s="43" t="s">
        <v>823</v>
      </c>
    </row>
    <row r="449" spans="1:22" ht="180" customHeight="1" x14ac:dyDescent="0.3">
      <c r="A449" s="102"/>
      <c r="B449" s="107">
        <f>SUBTOTAL(103,$C$16:C449)</f>
        <v>434</v>
      </c>
      <c r="C449" s="45">
        <v>875</v>
      </c>
      <c r="D449" s="1"/>
      <c r="E449" s="1" t="s">
        <v>251</v>
      </c>
      <c r="F449" s="15" t="s">
        <v>97</v>
      </c>
      <c r="G449" s="1" t="s">
        <v>854</v>
      </c>
      <c r="H449" s="1" t="s">
        <v>855</v>
      </c>
      <c r="I449" s="16" t="s">
        <v>1134</v>
      </c>
      <c r="J449" s="1" t="s">
        <v>165</v>
      </c>
      <c r="K449" s="39" t="s">
        <v>60</v>
      </c>
      <c r="L449" s="1" t="s">
        <v>61</v>
      </c>
      <c r="M449" s="17">
        <v>1</v>
      </c>
      <c r="N449" s="1" t="s">
        <v>1010</v>
      </c>
      <c r="O449" s="52" t="s">
        <v>758</v>
      </c>
      <c r="P449" s="68">
        <v>83624748.829999998</v>
      </c>
      <c r="Q449" s="19">
        <v>44866</v>
      </c>
      <c r="R449" s="19">
        <v>45626</v>
      </c>
      <c r="S449" s="1" t="s">
        <v>63</v>
      </c>
      <c r="T449" s="1" t="s">
        <v>65</v>
      </c>
      <c r="U449" s="68">
        <v>83624748.829999998</v>
      </c>
      <c r="V449" s="43" t="s">
        <v>823</v>
      </c>
    </row>
    <row r="450" spans="1:22" ht="180" customHeight="1" x14ac:dyDescent="0.3">
      <c r="A450" s="102"/>
      <c r="B450" s="107">
        <f>SUBTOTAL(103,$C$16:C450)</f>
        <v>435</v>
      </c>
      <c r="C450" s="45">
        <v>876</v>
      </c>
      <c r="D450" s="1"/>
      <c r="E450" s="1" t="s">
        <v>251</v>
      </c>
      <c r="F450" s="15" t="s">
        <v>97</v>
      </c>
      <c r="G450" s="1" t="s">
        <v>854</v>
      </c>
      <c r="H450" s="1" t="s">
        <v>855</v>
      </c>
      <c r="I450" s="16" t="s">
        <v>1135</v>
      </c>
      <c r="J450" s="1" t="s">
        <v>165</v>
      </c>
      <c r="K450" s="39" t="s">
        <v>60</v>
      </c>
      <c r="L450" s="1" t="s">
        <v>61</v>
      </c>
      <c r="M450" s="17">
        <v>1</v>
      </c>
      <c r="N450" s="1" t="s">
        <v>1010</v>
      </c>
      <c r="O450" s="52" t="s">
        <v>758</v>
      </c>
      <c r="P450" s="68">
        <v>25113119.280000001</v>
      </c>
      <c r="Q450" s="19">
        <v>44866</v>
      </c>
      <c r="R450" s="19">
        <v>45260</v>
      </c>
      <c r="S450" s="1" t="s">
        <v>63</v>
      </c>
      <c r="T450" s="1" t="s">
        <v>65</v>
      </c>
      <c r="U450" s="68">
        <v>25113119.280000001</v>
      </c>
      <c r="V450" s="43" t="s">
        <v>823</v>
      </c>
    </row>
    <row r="451" spans="1:22" s="41" customFormat="1" ht="82.5" customHeight="1" x14ac:dyDescent="0.25">
      <c r="A451" s="105"/>
      <c r="B451" s="107">
        <f>SUBTOTAL(103,$C$16:C451)</f>
        <v>436</v>
      </c>
      <c r="C451" s="45">
        <v>382</v>
      </c>
      <c r="D451" s="46"/>
      <c r="E451" s="46"/>
      <c r="F451" s="15" t="s">
        <v>153</v>
      </c>
      <c r="G451" s="45" t="s">
        <v>139</v>
      </c>
      <c r="H451" s="45" t="s">
        <v>140</v>
      </c>
      <c r="I451" s="114" t="s">
        <v>132</v>
      </c>
      <c r="J451" s="1" t="s">
        <v>74</v>
      </c>
      <c r="K451" s="39" t="s">
        <v>60</v>
      </c>
      <c r="L451" s="1" t="s">
        <v>61</v>
      </c>
      <c r="M451" s="17">
        <v>1</v>
      </c>
      <c r="N451" s="17">
        <v>45000000000</v>
      </c>
      <c r="O451" s="1" t="s">
        <v>62</v>
      </c>
      <c r="P451" s="47">
        <v>255486.4</v>
      </c>
      <c r="Q451" s="48">
        <v>44896</v>
      </c>
      <c r="R451" s="48">
        <v>45107</v>
      </c>
      <c r="S451" s="1" t="s">
        <v>63</v>
      </c>
      <c r="T451" s="1" t="s">
        <v>64</v>
      </c>
      <c r="U451" s="40">
        <v>0</v>
      </c>
      <c r="V451" s="43" t="s">
        <v>65</v>
      </c>
    </row>
    <row r="452" spans="1:22" s="41" customFormat="1" ht="144.75" customHeight="1" x14ac:dyDescent="0.25">
      <c r="A452" s="105"/>
      <c r="B452" s="107">
        <f>SUBTOTAL(103,$C$16:C452)</f>
        <v>437</v>
      </c>
      <c r="C452" s="1" t="s">
        <v>261</v>
      </c>
      <c r="D452" s="1"/>
      <c r="E452" s="1"/>
      <c r="F452" s="15" t="s">
        <v>153</v>
      </c>
      <c r="G452" s="1" t="s">
        <v>111</v>
      </c>
      <c r="H452" s="1" t="s">
        <v>112</v>
      </c>
      <c r="I452" s="16" t="s">
        <v>131</v>
      </c>
      <c r="J452" s="1" t="s">
        <v>141</v>
      </c>
      <c r="K452" s="39" t="s">
        <v>60</v>
      </c>
      <c r="L452" s="1" t="s">
        <v>61</v>
      </c>
      <c r="M452" s="17">
        <v>1</v>
      </c>
      <c r="N452" s="17">
        <v>45000000000</v>
      </c>
      <c r="O452" s="1" t="s">
        <v>62</v>
      </c>
      <c r="P452" s="18">
        <v>294728720</v>
      </c>
      <c r="Q452" s="19">
        <v>44896</v>
      </c>
      <c r="R452" s="19">
        <v>46112</v>
      </c>
      <c r="S452" s="1" t="s">
        <v>142</v>
      </c>
      <c r="T452" s="1" t="s">
        <v>64</v>
      </c>
      <c r="U452" s="40">
        <v>0</v>
      </c>
      <c r="V452" s="43" t="s">
        <v>65</v>
      </c>
    </row>
    <row r="453" spans="1:22" s="41" customFormat="1" ht="93.75" customHeight="1" x14ac:dyDescent="0.25">
      <c r="A453" s="105"/>
      <c r="B453" s="107">
        <f>SUBTOTAL(103,$C$16:C453)</f>
        <v>438</v>
      </c>
      <c r="C453" s="45">
        <v>881</v>
      </c>
      <c r="D453" s="1"/>
      <c r="E453" s="1"/>
      <c r="F453" s="15" t="s">
        <v>153</v>
      </c>
      <c r="G453" s="1" t="s">
        <v>1126</v>
      </c>
      <c r="H453" s="1" t="s">
        <v>1033</v>
      </c>
      <c r="I453" s="16" t="s">
        <v>1127</v>
      </c>
      <c r="J453" s="1" t="s">
        <v>1129</v>
      </c>
      <c r="K453" s="39" t="s">
        <v>60</v>
      </c>
      <c r="L453" s="52" t="s">
        <v>61</v>
      </c>
      <c r="M453" s="117">
        <v>1</v>
      </c>
      <c r="N453" s="1" t="s">
        <v>166</v>
      </c>
      <c r="O453" s="1" t="s">
        <v>1130</v>
      </c>
      <c r="P453" s="68">
        <v>499000</v>
      </c>
      <c r="Q453" s="19">
        <v>44896</v>
      </c>
      <c r="R453" s="19">
        <v>45169</v>
      </c>
      <c r="S453" s="1" t="s">
        <v>63</v>
      </c>
      <c r="T453" s="1" t="s">
        <v>65</v>
      </c>
      <c r="U453" s="40">
        <v>0</v>
      </c>
      <c r="V453" s="43" t="s">
        <v>65</v>
      </c>
    </row>
    <row r="454" spans="1:22" s="41" customFormat="1" ht="118.5" customHeight="1" x14ac:dyDescent="0.25">
      <c r="A454" s="105"/>
      <c r="B454" s="107">
        <f>SUBTOTAL(103,$C$16:C454)</f>
        <v>439</v>
      </c>
      <c r="C454" s="45">
        <v>882</v>
      </c>
      <c r="D454" s="1"/>
      <c r="E454" s="1"/>
      <c r="F454" s="15" t="s">
        <v>153</v>
      </c>
      <c r="G454" s="1" t="s">
        <v>1126</v>
      </c>
      <c r="H454" s="1" t="s">
        <v>1033</v>
      </c>
      <c r="I454" s="16" t="s">
        <v>1128</v>
      </c>
      <c r="J454" s="1" t="s">
        <v>1129</v>
      </c>
      <c r="K454" s="39" t="s">
        <v>60</v>
      </c>
      <c r="L454" s="52" t="s">
        <v>61</v>
      </c>
      <c r="M454" s="117">
        <v>1</v>
      </c>
      <c r="N454" s="1" t="s">
        <v>166</v>
      </c>
      <c r="O454" s="1" t="s">
        <v>167</v>
      </c>
      <c r="P454" s="68">
        <v>499000</v>
      </c>
      <c r="Q454" s="19">
        <v>44896</v>
      </c>
      <c r="R454" s="19">
        <v>45138</v>
      </c>
      <c r="S454" s="1" t="s">
        <v>63</v>
      </c>
      <c r="T454" s="1" t="s">
        <v>65</v>
      </c>
      <c r="U454" s="40">
        <v>0</v>
      </c>
      <c r="V454" s="43" t="s">
        <v>65</v>
      </c>
    </row>
    <row r="455" spans="1:22" s="41" customFormat="1" ht="118.5" customHeight="1" x14ac:dyDescent="0.25">
      <c r="A455" s="105"/>
      <c r="B455" s="107">
        <f>SUBTOTAL(103,$C$16:C455)</f>
        <v>440</v>
      </c>
      <c r="C455" s="45">
        <v>917</v>
      </c>
      <c r="D455" s="1"/>
      <c r="E455" s="1"/>
      <c r="F455" s="15" t="s">
        <v>153</v>
      </c>
      <c r="G455" s="1" t="s">
        <v>348</v>
      </c>
      <c r="H455" s="1" t="s">
        <v>394</v>
      </c>
      <c r="I455" s="16" t="s">
        <v>350</v>
      </c>
      <c r="J455" s="1" t="s">
        <v>74</v>
      </c>
      <c r="K455" s="39" t="s">
        <v>60</v>
      </c>
      <c r="L455" s="1" t="s">
        <v>61</v>
      </c>
      <c r="M455" s="17">
        <v>1</v>
      </c>
      <c r="N455" s="1" t="s">
        <v>1028</v>
      </c>
      <c r="O455" s="1" t="s">
        <v>632</v>
      </c>
      <c r="P455" s="68">
        <v>138600</v>
      </c>
      <c r="Q455" s="19">
        <v>44896</v>
      </c>
      <c r="R455" s="19">
        <v>45291</v>
      </c>
      <c r="S455" s="1" t="s">
        <v>63</v>
      </c>
      <c r="T455" s="1" t="s">
        <v>65</v>
      </c>
      <c r="U455" s="40">
        <v>0</v>
      </c>
      <c r="V455" s="43" t="s">
        <v>65</v>
      </c>
    </row>
    <row r="456" spans="1:22" s="41" customFormat="1" ht="135" customHeight="1" x14ac:dyDescent="0.25">
      <c r="A456" s="105"/>
      <c r="B456" s="107">
        <f>SUBTOTAL(103,$C$16:C456)</f>
        <v>441</v>
      </c>
      <c r="C456" s="1" t="s">
        <v>1111</v>
      </c>
      <c r="D456" s="1"/>
      <c r="E456" s="1" t="s">
        <v>36</v>
      </c>
      <c r="F456" s="15" t="s">
        <v>153</v>
      </c>
      <c r="G456" s="1" t="s">
        <v>179</v>
      </c>
      <c r="H456" s="1" t="s">
        <v>180</v>
      </c>
      <c r="I456" s="16" t="s">
        <v>1084</v>
      </c>
      <c r="J456" s="1" t="s">
        <v>74</v>
      </c>
      <c r="K456" s="39" t="s">
        <v>60</v>
      </c>
      <c r="L456" s="1" t="s">
        <v>61</v>
      </c>
      <c r="M456" s="17">
        <v>1</v>
      </c>
      <c r="N456" s="17">
        <v>60000000000</v>
      </c>
      <c r="O456" s="1" t="s">
        <v>176</v>
      </c>
      <c r="P456" s="18">
        <v>88002800</v>
      </c>
      <c r="Q456" s="19">
        <v>44896</v>
      </c>
      <c r="R456" s="19">
        <v>46752</v>
      </c>
      <c r="S456" s="1" t="s">
        <v>142</v>
      </c>
      <c r="T456" s="1" t="s">
        <v>64</v>
      </c>
      <c r="U456" s="40">
        <v>0</v>
      </c>
      <c r="V456" s="43" t="s">
        <v>65</v>
      </c>
    </row>
    <row r="457" spans="1:22" s="41" customFormat="1" ht="142.5" customHeight="1" x14ac:dyDescent="0.25">
      <c r="A457" s="105"/>
      <c r="B457" s="107">
        <f>SUBTOTAL(103,$C$16:C457)</f>
        <v>442</v>
      </c>
      <c r="C457" s="1" t="s">
        <v>1165</v>
      </c>
      <c r="D457" s="1"/>
      <c r="E457" s="1" t="s">
        <v>36</v>
      </c>
      <c r="F457" s="15" t="s">
        <v>153</v>
      </c>
      <c r="G457" s="1" t="s">
        <v>179</v>
      </c>
      <c r="H457" s="1" t="s">
        <v>180</v>
      </c>
      <c r="I457" s="16" t="s">
        <v>1148</v>
      </c>
      <c r="J457" s="1" t="s">
        <v>74</v>
      </c>
      <c r="K457" s="39" t="s">
        <v>60</v>
      </c>
      <c r="L457" s="1" t="s">
        <v>61</v>
      </c>
      <c r="M457" s="17">
        <v>1</v>
      </c>
      <c r="N457" s="17">
        <v>46000000000</v>
      </c>
      <c r="O457" s="1" t="s">
        <v>183</v>
      </c>
      <c r="P457" s="18">
        <v>198959830</v>
      </c>
      <c r="Q457" s="19">
        <v>44896</v>
      </c>
      <c r="R457" s="19">
        <v>48944</v>
      </c>
      <c r="S457" s="1" t="s">
        <v>142</v>
      </c>
      <c r="T457" s="1" t="s">
        <v>64</v>
      </c>
      <c r="U457" s="18">
        <v>198959830</v>
      </c>
      <c r="V457" s="43" t="s">
        <v>65</v>
      </c>
    </row>
    <row r="458" spans="1:22" s="41" customFormat="1" ht="142.5" customHeight="1" x14ac:dyDescent="0.25">
      <c r="A458" s="105"/>
      <c r="B458" s="107">
        <f>SUBTOTAL(103,$C$16:C458)</f>
        <v>443</v>
      </c>
      <c r="C458" s="1" t="s">
        <v>1047</v>
      </c>
      <c r="D458" s="1"/>
      <c r="E458" s="1" t="s">
        <v>37</v>
      </c>
      <c r="F458" s="15" t="s">
        <v>153</v>
      </c>
      <c r="G458" s="1" t="s">
        <v>538</v>
      </c>
      <c r="H458" s="1" t="s">
        <v>539</v>
      </c>
      <c r="I458" s="16" t="s">
        <v>1026</v>
      </c>
      <c r="J458" s="1" t="s">
        <v>165</v>
      </c>
      <c r="K458" s="39" t="s">
        <v>60</v>
      </c>
      <c r="L458" s="1" t="s">
        <v>61</v>
      </c>
      <c r="M458" s="17">
        <v>1</v>
      </c>
      <c r="N458" s="1" t="s">
        <v>1028</v>
      </c>
      <c r="O458" s="1" t="s">
        <v>632</v>
      </c>
      <c r="P458" s="18">
        <v>108000000</v>
      </c>
      <c r="Q458" s="19">
        <v>44896</v>
      </c>
      <c r="R458" s="19">
        <v>46022</v>
      </c>
      <c r="S458" s="1" t="s">
        <v>63</v>
      </c>
      <c r="T458" s="1" t="s">
        <v>65</v>
      </c>
      <c r="U458" s="40">
        <v>0</v>
      </c>
      <c r="V458" s="43" t="s">
        <v>65</v>
      </c>
    </row>
    <row r="459" spans="1:22" s="41" customFormat="1" ht="142.5" customHeight="1" x14ac:dyDescent="0.25">
      <c r="A459" s="105"/>
      <c r="B459" s="107">
        <f>SUBTOTAL(103,$C$16:C459)</f>
        <v>444</v>
      </c>
      <c r="C459" s="1" t="s">
        <v>1166</v>
      </c>
      <c r="D459" s="1"/>
      <c r="E459" s="1" t="s">
        <v>37</v>
      </c>
      <c r="F459" s="15" t="s">
        <v>153</v>
      </c>
      <c r="G459" s="1" t="s">
        <v>538</v>
      </c>
      <c r="H459" s="1" t="s">
        <v>539</v>
      </c>
      <c r="I459" s="16" t="s">
        <v>1149</v>
      </c>
      <c r="J459" s="1" t="s">
        <v>165</v>
      </c>
      <c r="K459" s="39" t="s">
        <v>60</v>
      </c>
      <c r="L459" s="1" t="s">
        <v>61</v>
      </c>
      <c r="M459" s="17">
        <v>1</v>
      </c>
      <c r="N459" s="17">
        <v>20000000000</v>
      </c>
      <c r="O459" s="1" t="s">
        <v>186</v>
      </c>
      <c r="P459" s="18">
        <v>344000000</v>
      </c>
      <c r="Q459" s="19">
        <v>44896</v>
      </c>
      <c r="R459" s="19">
        <v>47118</v>
      </c>
      <c r="S459" s="1" t="s">
        <v>63</v>
      </c>
      <c r="T459" s="1" t="s">
        <v>65</v>
      </c>
      <c r="U459" s="40">
        <v>0</v>
      </c>
      <c r="V459" s="43" t="s">
        <v>65</v>
      </c>
    </row>
    <row r="460" spans="1:22" s="41" customFormat="1" ht="248.25" customHeight="1" x14ac:dyDescent="0.25">
      <c r="A460" s="105"/>
      <c r="B460" s="107">
        <f>SUBTOTAL(103,$C$16:C460)</f>
        <v>445</v>
      </c>
      <c r="C460" s="1" t="s">
        <v>1220</v>
      </c>
      <c r="D460" s="1"/>
      <c r="E460" s="1" t="s">
        <v>36</v>
      </c>
      <c r="F460" s="15" t="s">
        <v>153</v>
      </c>
      <c r="G460" s="1" t="s">
        <v>168</v>
      </c>
      <c r="H460" s="1" t="s">
        <v>169</v>
      </c>
      <c r="I460" s="16" t="s">
        <v>1170</v>
      </c>
      <c r="J460" s="1" t="s">
        <v>165</v>
      </c>
      <c r="K460" s="39" t="s">
        <v>60</v>
      </c>
      <c r="L460" s="1" t="s">
        <v>61</v>
      </c>
      <c r="M460" s="17">
        <v>1</v>
      </c>
      <c r="N460" s="17">
        <v>46000000000</v>
      </c>
      <c r="O460" s="1" t="s">
        <v>183</v>
      </c>
      <c r="P460" s="18">
        <v>754410.46</v>
      </c>
      <c r="Q460" s="19">
        <v>44896</v>
      </c>
      <c r="R460" s="19">
        <v>45138</v>
      </c>
      <c r="S460" s="1" t="s">
        <v>63</v>
      </c>
      <c r="T460" s="1" t="s">
        <v>64</v>
      </c>
      <c r="U460" s="18">
        <v>754410.46</v>
      </c>
      <c r="V460" s="43" t="s">
        <v>65</v>
      </c>
    </row>
    <row r="461" spans="1:22" s="41" customFormat="1" ht="248.25" customHeight="1" x14ac:dyDescent="0.25">
      <c r="A461" s="105"/>
      <c r="B461" s="107">
        <f>SUBTOTAL(103,$C$16:C461)</f>
        <v>446</v>
      </c>
      <c r="C461" s="1" t="s">
        <v>1221</v>
      </c>
      <c r="D461" s="1"/>
      <c r="E461" s="1" t="s">
        <v>36</v>
      </c>
      <c r="F461" s="15" t="s">
        <v>153</v>
      </c>
      <c r="G461" s="1" t="s">
        <v>168</v>
      </c>
      <c r="H461" s="1" t="s">
        <v>169</v>
      </c>
      <c r="I461" s="16" t="s">
        <v>1171</v>
      </c>
      <c r="J461" s="1" t="s">
        <v>165</v>
      </c>
      <c r="K461" s="39" t="s">
        <v>60</v>
      </c>
      <c r="L461" s="1" t="s">
        <v>61</v>
      </c>
      <c r="M461" s="17">
        <v>1</v>
      </c>
      <c r="N461" s="17">
        <v>46000000000</v>
      </c>
      <c r="O461" s="1" t="s">
        <v>183</v>
      </c>
      <c r="P461" s="18">
        <v>198036.09</v>
      </c>
      <c r="Q461" s="19">
        <v>44896</v>
      </c>
      <c r="R461" s="19">
        <v>45138</v>
      </c>
      <c r="S461" s="1" t="s">
        <v>63</v>
      </c>
      <c r="T461" s="1" t="s">
        <v>64</v>
      </c>
      <c r="U461" s="18">
        <v>198036.09</v>
      </c>
      <c r="V461" s="43" t="s">
        <v>65</v>
      </c>
    </row>
    <row r="462" spans="1:22" s="41" customFormat="1" ht="248.25" customHeight="1" x14ac:dyDescent="0.25">
      <c r="A462" s="105"/>
      <c r="B462" s="107">
        <f>SUBTOTAL(103,$C$16:C462)</f>
        <v>447</v>
      </c>
      <c r="C462" s="1" t="s">
        <v>1222</v>
      </c>
      <c r="D462" s="1"/>
      <c r="E462" s="1" t="s">
        <v>36</v>
      </c>
      <c r="F462" s="15" t="s">
        <v>153</v>
      </c>
      <c r="G462" s="1" t="s">
        <v>168</v>
      </c>
      <c r="H462" s="1" t="s">
        <v>169</v>
      </c>
      <c r="I462" s="16" t="s">
        <v>1172</v>
      </c>
      <c r="J462" s="1" t="s">
        <v>165</v>
      </c>
      <c r="K462" s="39" t="s">
        <v>60</v>
      </c>
      <c r="L462" s="1" t="s">
        <v>61</v>
      </c>
      <c r="M462" s="17">
        <v>1</v>
      </c>
      <c r="N462" s="17">
        <v>46000000000</v>
      </c>
      <c r="O462" s="1" t="s">
        <v>183</v>
      </c>
      <c r="P462" s="18">
        <v>12079803.630000001</v>
      </c>
      <c r="Q462" s="19">
        <v>44896</v>
      </c>
      <c r="R462" s="19">
        <v>45138</v>
      </c>
      <c r="S462" s="1" t="s">
        <v>63</v>
      </c>
      <c r="T462" s="1" t="s">
        <v>64</v>
      </c>
      <c r="U462" s="18">
        <v>12079803.630000001</v>
      </c>
      <c r="V462" s="43" t="s">
        <v>65</v>
      </c>
    </row>
    <row r="463" spans="1:22" s="41" customFormat="1" ht="248.25" customHeight="1" x14ac:dyDescent="0.25">
      <c r="A463" s="105"/>
      <c r="B463" s="107">
        <f>SUBTOTAL(103,$C$16:C463)</f>
        <v>448</v>
      </c>
      <c r="C463" s="1" t="s">
        <v>1218</v>
      </c>
      <c r="D463" s="1"/>
      <c r="E463" s="1" t="s">
        <v>1150</v>
      </c>
      <c r="F463" s="15" t="s">
        <v>153</v>
      </c>
      <c r="G463" s="1" t="s">
        <v>168</v>
      </c>
      <c r="H463" s="1" t="s">
        <v>169</v>
      </c>
      <c r="I463" s="16" t="s">
        <v>1183</v>
      </c>
      <c r="J463" s="1" t="s">
        <v>165</v>
      </c>
      <c r="K463" s="39" t="s">
        <v>60</v>
      </c>
      <c r="L463" s="1" t="s">
        <v>61</v>
      </c>
      <c r="M463" s="17">
        <v>1</v>
      </c>
      <c r="N463" s="17" t="s">
        <v>1185</v>
      </c>
      <c r="O463" s="1" t="s">
        <v>1186</v>
      </c>
      <c r="P463" s="18">
        <v>836708066</v>
      </c>
      <c r="Q463" s="19">
        <v>44896</v>
      </c>
      <c r="R463" s="19">
        <v>46022</v>
      </c>
      <c r="S463" s="1" t="s">
        <v>123</v>
      </c>
      <c r="T463" s="1" t="s">
        <v>64</v>
      </c>
      <c r="U463" s="18">
        <v>739493032.11000001</v>
      </c>
      <c r="V463" s="43" t="s">
        <v>65</v>
      </c>
    </row>
    <row r="464" spans="1:22" s="41" customFormat="1" ht="349.5" customHeight="1" x14ac:dyDescent="0.25">
      <c r="A464" s="105"/>
      <c r="B464" s="107">
        <f>SUBTOTAL(103,$C$16:C464)</f>
        <v>449</v>
      </c>
      <c r="C464" s="1" t="s">
        <v>1219</v>
      </c>
      <c r="D464" s="1"/>
      <c r="E464" s="1" t="s">
        <v>36</v>
      </c>
      <c r="F464" s="15" t="s">
        <v>153</v>
      </c>
      <c r="G464" s="1" t="s">
        <v>1182</v>
      </c>
      <c r="H464" s="1" t="s">
        <v>169</v>
      </c>
      <c r="I464" s="16" t="s">
        <v>1184</v>
      </c>
      <c r="J464" s="1" t="s">
        <v>165</v>
      </c>
      <c r="K464" s="39" t="s">
        <v>60</v>
      </c>
      <c r="L464" s="1" t="s">
        <v>61</v>
      </c>
      <c r="M464" s="17">
        <v>1</v>
      </c>
      <c r="N464" s="17" t="s">
        <v>1187</v>
      </c>
      <c r="O464" s="1" t="s">
        <v>1188</v>
      </c>
      <c r="P464" s="18">
        <v>525532166</v>
      </c>
      <c r="Q464" s="19">
        <v>44896</v>
      </c>
      <c r="R464" s="19">
        <v>46022</v>
      </c>
      <c r="S464" s="1" t="s">
        <v>123</v>
      </c>
      <c r="T464" s="1" t="s">
        <v>64</v>
      </c>
      <c r="U464" s="18">
        <v>525532166</v>
      </c>
      <c r="V464" s="43" t="s">
        <v>65</v>
      </c>
    </row>
    <row r="465" spans="1:22" s="41" customFormat="1" ht="248.25" customHeight="1" x14ac:dyDescent="0.25">
      <c r="A465" s="105"/>
      <c r="B465" s="107">
        <f>SUBTOTAL(103,$C$16:C465)</f>
        <v>450</v>
      </c>
      <c r="C465" s="1" t="s">
        <v>1178</v>
      </c>
      <c r="D465" s="1"/>
      <c r="E465" s="1"/>
      <c r="F465" s="15" t="s">
        <v>153</v>
      </c>
      <c r="G465" s="1" t="s">
        <v>101</v>
      </c>
      <c r="H465" s="1" t="s">
        <v>100</v>
      </c>
      <c r="I465" s="16" t="s">
        <v>1174</v>
      </c>
      <c r="J465" s="1" t="s">
        <v>165</v>
      </c>
      <c r="K465" s="39" t="s">
        <v>60</v>
      </c>
      <c r="L465" s="1" t="s">
        <v>61</v>
      </c>
      <c r="M465" s="17">
        <v>1</v>
      </c>
      <c r="N465" s="17">
        <v>45000000000</v>
      </c>
      <c r="O465" s="1" t="s">
        <v>62</v>
      </c>
      <c r="P465" s="18">
        <v>533025.56000000006</v>
      </c>
      <c r="Q465" s="19">
        <v>44896</v>
      </c>
      <c r="R465" s="19">
        <v>44985</v>
      </c>
      <c r="S465" s="1" t="s">
        <v>63</v>
      </c>
      <c r="T465" s="1" t="s">
        <v>64</v>
      </c>
      <c r="U465" s="18">
        <v>533025.56000000006</v>
      </c>
      <c r="V465" s="43" t="s">
        <v>103</v>
      </c>
    </row>
    <row r="466" spans="1:22" s="41" customFormat="1" ht="248.25" customHeight="1" x14ac:dyDescent="0.25">
      <c r="A466" s="105"/>
      <c r="B466" s="107">
        <f>SUBTOTAL(103,$C$16:C466)</f>
        <v>451</v>
      </c>
      <c r="C466" s="1" t="s">
        <v>1179</v>
      </c>
      <c r="D466" s="1"/>
      <c r="E466" s="1"/>
      <c r="F466" s="15" t="s">
        <v>153</v>
      </c>
      <c r="G466" s="1" t="s">
        <v>101</v>
      </c>
      <c r="H466" s="1" t="s">
        <v>100</v>
      </c>
      <c r="I466" s="16" t="s">
        <v>1175</v>
      </c>
      <c r="J466" s="1" t="s">
        <v>165</v>
      </c>
      <c r="K466" s="39" t="s">
        <v>60</v>
      </c>
      <c r="L466" s="1" t="s">
        <v>61</v>
      </c>
      <c r="M466" s="17">
        <v>1</v>
      </c>
      <c r="N466" s="17">
        <v>45000000000</v>
      </c>
      <c r="O466" s="1" t="s">
        <v>62</v>
      </c>
      <c r="P466" s="18">
        <v>202284.67</v>
      </c>
      <c r="Q466" s="19">
        <v>44896</v>
      </c>
      <c r="R466" s="19">
        <v>44985</v>
      </c>
      <c r="S466" s="1" t="s">
        <v>63</v>
      </c>
      <c r="T466" s="1" t="s">
        <v>64</v>
      </c>
      <c r="U466" s="18">
        <v>202284.67</v>
      </c>
      <c r="V466" s="43" t="s">
        <v>103</v>
      </c>
    </row>
    <row r="467" spans="1:22" s="41" customFormat="1" ht="180.75" customHeight="1" x14ac:dyDescent="0.25">
      <c r="A467" s="105"/>
      <c r="B467" s="107">
        <f>SUBTOTAL(103,$C$16:C467)</f>
        <v>452</v>
      </c>
      <c r="C467" s="1" t="s">
        <v>1194</v>
      </c>
      <c r="D467" s="1"/>
      <c r="E467" s="1"/>
      <c r="F467" s="15" t="s">
        <v>153</v>
      </c>
      <c r="G467" s="1" t="s">
        <v>101</v>
      </c>
      <c r="H467" s="1" t="s">
        <v>100</v>
      </c>
      <c r="I467" s="16" t="s">
        <v>1190</v>
      </c>
      <c r="J467" s="1" t="s">
        <v>165</v>
      </c>
      <c r="K467" s="39" t="s">
        <v>60</v>
      </c>
      <c r="L467" s="1" t="s">
        <v>61</v>
      </c>
      <c r="M467" s="17">
        <v>1</v>
      </c>
      <c r="N467" s="17">
        <v>45000000000</v>
      </c>
      <c r="O467" s="1" t="s">
        <v>62</v>
      </c>
      <c r="P467" s="18">
        <v>111708.13</v>
      </c>
      <c r="Q467" s="19">
        <v>44896</v>
      </c>
      <c r="R467" s="19">
        <v>44985</v>
      </c>
      <c r="S467" s="1" t="s">
        <v>63</v>
      </c>
      <c r="T467" s="1" t="s">
        <v>64</v>
      </c>
      <c r="U467" s="18">
        <v>111708.1</v>
      </c>
      <c r="V467" s="43" t="s">
        <v>103</v>
      </c>
    </row>
    <row r="468" spans="1:22" s="41" customFormat="1" ht="267" customHeight="1" x14ac:dyDescent="0.25">
      <c r="A468" s="105"/>
      <c r="B468" s="107">
        <f>SUBTOTAL(103,$C$16:C468)</f>
        <v>453</v>
      </c>
      <c r="C468" s="1" t="s">
        <v>1195</v>
      </c>
      <c r="D468" s="1"/>
      <c r="E468" s="1"/>
      <c r="F468" s="15" t="s">
        <v>153</v>
      </c>
      <c r="G468" s="1" t="s">
        <v>101</v>
      </c>
      <c r="H468" s="1" t="s">
        <v>100</v>
      </c>
      <c r="I468" s="16" t="s">
        <v>1191</v>
      </c>
      <c r="J468" s="1" t="s">
        <v>165</v>
      </c>
      <c r="K468" s="39" t="s">
        <v>60</v>
      </c>
      <c r="L468" s="1" t="s">
        <v>61</v>
      </c>
      <c r="M468" s="17">
        <v>1</v>
      </c>
      <c r="N468" s="17">
        <v>45000000000</v>
      </c>
      <c r="O468" s="1" t="s">
        <v>62</v>
      </c>
      <c r="P468" s="18">
        <v>630286.49</v>
      </c>
      <c r="Q468" s="19">
        <v>44896</v>
      </c>
      <c r="R468" s="19">
        <v>44985</v>
      </c>
      <c r="S468" s="1" t="s">
        <v>63</v>
      </c>
      <c r="T468" s="1" t="s">
        <v>64</v>
      </c>
      <c r="U468" s="18">
        <v>630286.49</v>
      </c>
      <c r="V468" s="43" t="s">
        <v>103</v>
      </c>
    </row>
    <row r="469" spans="1:22" s="41" customFormat="1" ht="189.75" customHeight="1" x14ac:dyDescent="0.25">
      <c r="A469" s="105"/>
      <c r="B469" s="107">
        <f>SUBTOTAL(103,$C$16:C469)</f>
        <v>454</v>
      </c>
      <c r="C469" s="1" t="s">
        <v>1196</v>
      </c>
      <c r="D469" s="1"/>
      <c r="E469" s="1"/>
      <c r="F469" s="15" t="s">
        <v>153</v>
      </c>
      <c r="G469" s="1" t="s">
        <v>101</v>
      </c>
      <c r="H469" s="1" t="s">
        <v>100</v>
      </c>
      <c r="I469" s="16" t="s">
        <v>1192</v>
      </c>
      <c r="J469" s="1" t="s">
        <v>165</v>
      </c>
      <c r="K469" s="39" t="s">
        <v>60</v>
      </c>
      <c r="L469" s="1" t="s">
        <v>61</v>
      </c>
      <c r="M469" s="17">
        <v>1</v>
      </c>
      <c r="N469" s="17">
        <v>45000000000</v>
      </c>
      <c r="O469" s="1" t="s">
        <v>62</v>
      </c>
      <c r="P469" s="18">
        <v>273381.24</v>
      </c>
      <c r="Q469" s="19">
        <v>44896</v>
      </c>
      <c r="R469" s="19">
        <v>44985</v>
      </c>
      <c r="S469" s="1" t="s">
        <v>63</v>
      </c>
      <c r="T469" s="1" t="s">
        <v>64</v>
      </c>
      <c r="U469" s="18">
        <v>273381.24</v>
      </c>
      <c r="V469" s="43" t="s">
        <v>103</v>
      </c>
    </row>
    <row r="470" spans="1:22" s="41" customFormat="1" ht="192" customHeight="1" x14ac:dyDescent="0.25">
      <c r="A470" s="105"/>
      <c r="B470" s="107">
        <f>SUBTOTAL(103,$C$16:C470)</f>
        <v>455</v>
      </c>
      <c r="C470" s="1" t="s">
        <v>1197</v>
      </c>
      <c r="D470" s="1"/>
      <c r="E470" s="1"/>
      <c r="F470" s="15" t="s">
        <v>153</v>
      </c>
      <c r="G470" s="1" t="s">
        <v>101</v>
      </c>
      <c r="H470" s="1" t="s">
        <v>100</v>
      </c>
      <c r="I470" s="16" t="s">
        <v>1193</v>
      </c>
      <c r="J470" s="1" t="s">
        <v>165</v>
      </c>
      <c r="K470" s="39" t="s">
        <v>60</v>
      </c>
      <c r="L470" s="1" t="s">
        <v>61</v>
      </c>
      <c r="M470" s="17">
        <v>1</v>
      </c>
      <c r="N470" s="17">
        <v>45000000000</v>
      </c>
      <c r="O470" s="1" t="s">
        <v>62</v>
      </c>
      <c r="P470" s="18">
        <v>412507.24</v>
      </c>
      <c r="Q470" s="19">
        <v>44896</v>
      </c>
      <c r="R470" s="19">
        <v>44985</v>
      </c>
      <c r="S470" s="1" t="s">
        <v>63</v>
      </c>
      <c r="T470" s="1" t="s">
        <v>64</v>
      </c>
      <c r="U470" s="18">
        <v>412507.24</v>
      </c>
      <c r="V470" s="43" t="s">
        <v>103</v>
      </c>
    </row>
    <row r="471" spans="1:22" s="41" customFormat="1" ht="192" customHeight="1" x14ac:dyDescent="0.25">
      <c r="A471" s="105"/>
      <c r="B471" s="107">
        <f>SUBTOTAL(103,$C$16:C471)</f>
        <v>456</v>
      </c>
      <c r="C471" s="1" t="s">
        <v>1223</v>
      </c>
      <c r="D471" s="1"/>
      <c r="E471" s="1" t="s">
        <v>36</v>
      </c>
      <c r="F471" s="15" t="s">
        <v>153</v>
      </c>
      <c r="G471" s="1" t="s">
        <v>163</v>
      </c>
      <c r="H471" s="1" t="s">
        <v>164</v>
      </c>
      <c r="I471" s="16" t="s">
        <v>1136</v>
      </c>
      <c r="J471" s="1" t="s">
        <v>165</v>
      </c>
      <c r="K471" s="39" t="s">
        <v>60</v>
      </c>
      <c r="L471" s="1" t="s">
        <v>61</v>
      </c>
      <c r="M471" s="17">
        <v>1</v>
      </c>
      <c r="N471" s="17">
        <v>45000000000</v>
      </c>
      <c r="O471" s="1" t="s">
        <v>62</v>
      </c>
      <c r="P471" s="18">
        <v>6318010</v>
      </c>
      <c r="Q471" s="19">
        <v>44896</v>
      </c>
      <c r="R471" s="19">
        <v>45382</v>
      </c>
      <c r="S471" s="1" t="s">
        <v>142</v>
      </c>
      <c r="T471" s="1" t="s">
        <v>64</v>
      </c>
      <c r="U471" s="18">
        <v>0</v>
      </c>
      <c r="V471" s="43" t="s">
        <v>65</v>
      </c>
    </row>
    <row r="472" spans="1:22" s="41" customFormat="1" ht="156" customHeight="1" x14ac:dyDescent="0.25">
      <c r="A472" s="105"/>
      <c r="B472" s="107">
        <f>SUBTOTAL(103,$C$16:C472)</f>
        <v>457</v>
      </c>
      <c r="C472" s="1" t="s">
        <v>1210</v>
      </c>
      <c r="D472" s="1"/>
      <c r="E472" s="1"/>
      <c r="F472" s="15" t="s">
        <v>153</v>
      </c>
      <c r="G472" s="1" t="s">
        <v>496</v>
      </c>
      <c r="H472" s="1" t="s">
        <v>497</v>
      </c>
      <c r="I472" s="16" t="s">
        <v>1167</v>
      </c>
      <c r="J472" s="1" t="s">
        <v>165</v>
      </c>
      <c r="K472" s="39" t="s">
        <v>60</v>
      </c>
      <c r="L472" s="1" t="s">
        <v>61</v>
      </c>
      <c r="M472" s="17">
        <v>1</v>
      </c>
      <c r="N472" s="17">
        <v>45000000000</v>
      </c>
      <c r="O472" s="1" t="s">
        <v>62</v>
      </c>
      <c r="P472" s="18">
        <v>15300000</v>
      </c>
      <c r="Q472" s="19">
        <v>44896</v>
      </c>
      <c r="R472" s="19">
        <v>46022</v>
      </c>
      <c r="S472" s="1" t="s">
        <v>63</v>
      </c>
      <c r="T472" s="1" t="s">
        <v>64</v>
      </c>
      <c r="U472" s="18">
        <v>0</v>
      </c>
      <c r="V472" s="43" t="s">
        <v>65</v>
      </c>
    </row>
    <row r="473" spans="1:22" s="41" customFormat="1" ht="156" customHeight="1" x14ac:dyDescent="0.25">
      <c r="A473" s="105"/>
      <c r="B473" s="107">
        <f>SUBTOTAL(103,$C$16:C473)</f>
        <v>458</v>
      </c>
      <c r="C473" s="1" t="s">
        <v>1189</v>
      </c>
      <c r="D473" s="1"/>
      <c r="E473" s="1"/>
      <c r="F473" s="15" t="s">
        <v>153</v>
      </c>
      <c r="G473" s="1" t="s">
        <v>467</v>
      </c>
      <c r="H473" s="1" t="s">
        <v>468</v>
      </c>
      <c r="I473" s="16" t="s">
        <v>1120</v>
      </c>
      <c r="J473" s="1" t="s">
        <v>1025</v>
      </c>
      <c r="K473" s="39" t="s">
        <v>60</v>
      </c>
      <c r="L473" s="1" t="s">
        <v>61</v>
      </c>
      <c r="M473" s="17">
        <v>1</v>
      </c>
      <c r="N473" s="17">
        <v>45000000000</v>
      </c>
      <c r="O473" s="1" t="s">
        <v>62</v>
      </c>
      <c r="P473" s="18">
        <v>480000</v>
      </c>
      <c r="Q473" s="19">
        <v>44896</v>
      </c>
      <c r="R473" s="19">
        <v>45046</v>
      </c>
      <c r="S473" s="1" t="s">
        <v>63</v>
      </c>
      <c r="T473" s="1" t="s">
        <v>64</v>
      </c>
      <c r="U473" s="18">
        <v>0</v>
      </c>
      <c r="V473" s="43" t="s">
        <v>65</v>
      </c>
    </row>
    <row r="474" spans="1:22" s="41" customFormat="1" ht="173.25" customHeight="1" x14ac:dyDescent="0.25">
      <c r="A474" s="105"/>
      <c r="B474" s="107">
        <f>SUBTOTAL(103,$C$16:C474)</f>
        <v>459</v>
      </c>
      <c r="C474" s="1" t="s">
        <v>1208</v>
      </c>
      <c r="D474" s="1"/>
      <c r="E474" s="1" t="s">
        <v>251</v>
      </c>
      <c r="F474" s="15" t="s">
        <v>153</v>
      </c>
      <c r="G474" s="1" t="s">
        <v>413</v>
      </c>
      <c r="H474" s="1" t="s">
        <v>414</v>
      </c>
      <c r="I474" s="16" t="s">
        <v>1168</v>
      </c>
      <c r="J474" s="1" t="s">
        <v>1169</v>
      </c>
      <c r="K474" s="39" t="s">
        <v>60</v>
      </c>
      <c r="L474" s="1" t="s">
        <v>61</v>
      </c>
      <c r="M474" s="17">
        <v>1</v>
      </c>
      <c r="N474" s="17">
        <v>46000000000</v>
      </c>
      <c r="O474" s="1" t="s">
        <v>183</v>
      </c>
      <c r="P474" s="18">
        <v>26279100.559999999</v>
      </c>
      <c r="Q474" s="19">
        <v>44896</v>
      </c>
      <c r="R474" s="19">
        <v>45657</v>
      </c>
      <c r="S474" s="1" t="s">
        <v>142</v>
      </c>
      <c r="T474" s="1" t="s">
        <v>64</v>
      </c>
      <c r="U474" s="18">
        <v>26279100.559999999</v>
      </c>
      <c r="V474" s="43" t="s">
        <v>402</v>
      </c>
    </row>
    <row r="475" spans="1:22" s="41" customFormat="1" ht="156" customHeight="1" x14ac:dyDescent="0.25">
      <c r="A475" s="105"/>
      <c r="B475" s="107">
        <f>SUBTOTAL(103,$C$16:C475)</f>
        <v>460</v>
      </c>
      <c r="C475" s="1" t="s">
        <v>1207</v>
      </c>
      <c r="D475" s="1"/>
      <c r="E475" s="1"/>
      <c r="F475" s="15" t="s">
        <v>153</v>
      </c>
      <c r="G475" s="84" t="s">
        <v>1177</v>
      </c>
      <c r="H475" s="84" t="s">
        <v>1176</v>
      </c>
      <c r="I475" s="16" t="s">
        <v>1173</v>
      </c>
      <c r="J475" s="1" t="s">
        <v>1169</v>
      </c>
      <c r="K475" s="39" t="s">
        <v>60</v>
      </c>
      <c r="L475" s="1" t="s">
        <v>61</v>
      </c>
      <c r="M475" s="17">
        <v>1</v>
      </c>
      <c r="N475" s="17">
        <v>45000000000</v>
      </c>
      <c r="O475" s="1" t="s">
        <v>62</v>
      </c>
      <c r="P475" s="18">
        <v>499747</v>
      </c>
      <c r="Q475" s="19">
        <v>44896</v>
      </c>
      <c r="R475" s="19">
        <v>45107</v>
      </c>
      <c r="S475" s="1" t="s">
        <v>63</v>
      </c>
      <c r="T475" s="1" t="s">
        <v>64</v>
      </c>
      <c r="U475" s="18">
        <v>0</v>
      </c>
      <c r="V475" s="43" t="s">
        <v>65</v>
      </c>
    </row>
    <row r="476" spans="1:22" s="41" customFormat="1" ht="234.75" customHeight="1" x14ac:dyDescent="0.25">
      <c r="A476" s="105"/>
      <c r="B476" s="107">
        <f>SUBTOTAL(103,$C$16:C476)</f>
        <v>461</v>
      </c>
      <c r="C476" s="45">
        <v>894</v>
      </c>
      <c r="D476" s="1"/>
      <c r="E476" s="1"/>
      <c r="F476" s="15" t="s">
        <v>153</v>
      </c>
      <c r="G476" s="1" t="s">
        <v>101</v>
      </c>
      <c r="H476" s="1" t="s">
        <v>100</v>
      </c>
      <c r="I476" s="16" t="s">
        <v>1180</v>
      </c>
      <c r="J476" s="1" t="s">
        <v>102</v>
      </c>
      <c r="K476" s="39" t="s">
        <v>60</v>
      </c>
      <c r="L476" s="1" t="s">
        <v>61</v>
      </c>
      <c r="M476" s="17">
        <v>1</v>
      </c>
      <c r="N476" s="17">
        <v>45000000000</v>
      </c>
      <c r="O476" s="1" t="s">
        <v>62</v>
      </c>
      <c r="P476" s="68">
        <v>2767920.42</v>
      </c>
      <c r="Q476" s="19">
        <v>44896</v>
      </c>
      <c r="R476" s="19">
        <v>45291</v>
      </c>
      <c r="S476" s="1" t="s">
        <v>63</v>
      </c>
      <c r="T476" s="1" t="s">
        <v>64</v>
      </c>
      <c r="U476" s="68">
        <v>2767920.42</v>
      </c>
      <c r="V476" s="43" t="s">
        <v>823</v>
      </c>
    </row>
    <row r="477" spans="1:22" s="41" customFormat="1" ht="234.75" customHeight="1" x14ac:dyDescent="0.25">
      <c r="A477" s="105"/>
      <c r="B477" s="107">
        <f>SUBTOTAL(103,$C$16:C477)</f>
        <v>462</v>
      </c>
      <c r="C477" s="45">
        <v>918</v>
      </c>
      <c r="D477" s="1"/>
      <c r="E477" s="1"/>
      <c r="F477" s="15" t="s">
        <v>153</v>
      </c>
      <c r="G477" s="1" t="s">
        <v>163</v>
      </c>
      <c r="H477" s="1" t="s">
        <v>450</v>
      </c>
      <c r="I477" s="16" t="s">
        <v>1205</v>
      </c>
      <c r="J477" s="1" t="s">
        <v>102</v>
      </c>
      <c r="K477" s="39" t="s">
        <v>60</v>
      </c>
      <c r="L477" s="1" t="s">
        <v>61</v>
      </c>
      <c r="M477" s="17">
        <v>1</v>
      </c>
      <c r="N477" s="17">
        <v>57000000000</v>
      </c>
      <c r="O477" s="1" t="s">
        <v>758</v>
      </c>
      <c r="P477" s="18">
        <v>136267140</v>
      </c>
      <c r="Q477" s="19">
        <v>44896</v>
      </c>
      <c r="R477" s="19">
        <v>45838</v>
      </c>
      <c r="S477" s="1" t="s">
        <v>63</v>
      </c>
      <c r="T477" s="1" t="s">
        <v>64</v>
      </c>
      <c r="U477" s="18">
        <v>136267140</v>
      </c>
      <c r="V477" s="43" t="s">
        <v>477</v>
      </c>
    </row>
    <row r="478" spans="1:22" s="41" customFormat="1" ht="234.75" customHeight="1" x14ac:dyDescent="0.25">
      <c r="A478" s="105"/>
      <c r="B478" s="107">
        <f>SUBTOTAL(103,$C$16:C478)</f>
        <v>463</v>
      </c>
      <c r="C478" s="45">
        <v>919</v>
      </c>
      <c r="D478" s="1"/>
      <c r="E478" s="1"/>
      <c r="F478" s="15" t="s">
        <v>153</v>
      </c>
      <c r="G478" s="1" t="s">
        <v>163</v>
      </c>
      <c r="H478" s="1" t="s">
        <v>450</v>
      </c>
      <c r="I478" s="16" t="s">
        <v>1206</v>
      </c>
      <c r="J478" s="1" t="s">
        <v>102</v>
      </c>
      <c r="K478" s="39" t="s">
        <v>60</v>
      </c>
      <c r="L478" s="1" t="s">
        <v>61</v>
      </c>
      <c r="M478" s="17">
        <v>1</v>
      </c>
      <c r="N478" s="17">
        <v>65000000000</v>
      </c>
      <c r="O478" s="1" t="s">
        <v>755</v>
      </c>
      <c r="P478" s="18">
        <v>73003716</v>
      </c>
      <c r="Q478" s="19">
        <v>44896</v>
      </c>
      <c r="R478" s="19">
        <v>45838</v>
      </c>
      <c r="S478" s="1" t="s">
        <v>63</v>
      </c>
      <c r="T478" s="1" t="s">
        <v>64</v>
      </c>
      <c r="U478" s="68">
        <v>73003716</v>
      </c>
      <c r="V478" s="43" t="s">
        <v>477</v>
      </c>
    </row>
    <row r="479" spans="1:22" s="41" customFormat="1" ht="156" customHeight="1" x14ac:dyDescent="0.25">
      <c r="A479" s="105"/>
      <c r="B479" s="107">
        <f>SUBTOTAL(103,$C$16:C479)</f>
        <v>464</v>
      </c>
      <c r="C479" s="1" t="s">
        <v>1209</v>
      </c>
      <c r="D479" s="1"/>
      <c r="E479" s="1"/>
      <c r="F479" s="15" t="s">
        <v>153</v>
      </c>
      <c r="G479" s="1" t="s">
        <v>706</v>
      </c>
      <c r="H479" s="1" t="s">
        <v>707</v>
      </c>
      <c r="I479" s="16" t="s">
        <v>1181</v>
      </c>
      <c r="J479" s="1" t="s">
        <v>74</v>
      </c>
      <c r="K479" s="39" t="s">
        <v>75</v>
      </c>
      <c r="L479" s="1" t="s">
        <v>76</v>
      </c>
      <c r="M479" s="17">
        <v>1</v>
      </c>
      <c r="N479" s="17">
        <v>45000000000</v>
      </c>
      <c r="O479" s="1" t="s">
        <v>62</v>
      </c>
      <c r="P479" s="18">
        <v>12010328</v>
      </c>
      <c r="Q479" s="19">
        <v>44896</v>
      </c>
      <c r="R479" s="19">
        <v>45382</v>
      </c>
      <c r="S479" s="1" t="s">
        <v>142</v>
      </c>
      <c r="T479" s="1" t="s">
        <v>64</v>
      </c>
      <c r="U479" s="40">
        <v>0</v>
      </c>
      <c r="V479" s="43" t="s">
        <v>65</v>
      </c>
    </row>
    <row r="480" spans="1:22" s="41" customFormat="1" ht="156" customHeight="1" x14ac:dyDescent="0.25">
      <c r="A480" s="105"/>
      <c r="B480" s="107">
        <f>SUBTOTAL(103,$C$16:C480)</f>
        <v>465</v>
      </c>
      <c r="C480" s="1" t="s">
        <v>1211</v>
      </c>
      <c r="D480" s="1"/>
      <c r="E480" s="1"/>
      <c r="F480" s="15" t="s">
        <v>153</v>
      </c>
      <c r="G480" s="1" t="s">
        <v>71</v>
      </c>
      <c r="H480" s="1" t="s">
        <v>81</v>
      </c>
      <c r="I480" s="16" t="s">
        <v>1199</v>
      </c>
      <c r="J480" s="1" t="s">
        <v>74</v>
      </c>
      <c r="K480" s="39" t="s">
        <v>75</v>
      </c>
      <c r="L480" s="1" t="s">
        <v>76</v>
      </c>
      <c r="M480" s="17">
        <v>2</v>
      </c>
      <c r="N480" s="17">
        <v>45000000000</v>
      </c>
      <c r="O480" s="1" t="s">
        <v>62</v>
      </c>
      <c r="P480" s="18">
        <v>201000</v>
      </c>
      <c r="Q480" s="19">
        <v>44896</v>
      </c>
      <c r="R480" s="19">
        <v>45291</v>
      </c>
      <c r="S480" s="1" t="s">
        <v>63</v>
      </c>
      <c r="T480" s="1" t="s">
        <v>64</v>
      </c>
      <c r="U480" s="40">
        <v>0</v>
      </c>
      <c r="V480" s="43" t="s">
        <v>65</v>
      </c>
    </row>
    <row r="481" spans="1:22" s="41" customFormat="1" ht="156" customHeight="1" x14ac:dyDescent="0.25">
      <c r="A481" s="105"/>
      <c r="B481" s="107">
        <f>SUBTOTAL(103,$C$16:C481)</f>
        <v>466</v>
      </c>
      <c r="C481" s="1" t="s">
        <v>1212</v>
      </c>
      <c r="D481" s="1"/>
      <c r="E481" s="1"/>
      <c r="F481" s="15" t="s">
        <v>153</v>
      </c>
      <c r="G481" s="1" t="s">
        <v>71</v>
      </c>
      <c r="H481" s="1" t="s">
        <v>81</v>
      </c>
      <c r="I481" s="16" t="s">
        <v>1200</v>
      </c>
      <c r="J481" s="1" t="s">
        <v>74</v>
      </c>
      <c r="K481" s="39" t="s">
        <v>75</v>
      </c>
      <c r="L481" s="1" t="s">
        <v>76</v>
      </c>
      <c r="M481" s="17">
        <v>201</v>
      </c>
      <c r="N481" s="17">
        <v>45000000000</v>
      </c>
      <c r="O481" s="1" t="s">
        <v>62</v>
      </c>
      <c r="P481" s="18">
        <v>3020000</v>
      </c>
      <c r="Q481" s="19">
        <v>44896</v>
      </c>
      <c r="R481" s="19">
        <v>45291</v>
      </c>
      <c r="S481" s="1" t="s">
        <v>63</v>
      </c>
      <c r="T481" s="1" t="s">
        <v>64</v>
      </c>
      <c r="U481" s="40">
        <v>0</v>
      </c>
      <c r="V481" s="43" t="s">
        <v>65</v>
      </c>
    </row>
    <row r="482" spans="1:22" s="41" customFormat="1" ht="156" customHeight="1" x14ac:dyDescent="0.25">
      <c r="A482" s="105"/>
      <c r="B482" s="107">
        <f>SUBTOTAL(103,$C$16:C482)</f>
        <v>467</v>
      </c>
      <c r="C482" s="1" t="s">
        <v>1213</v>
      </c>
      <c r="D482" s="1"/>
      <c r="E482" s="1"/>
      <c r="F482" s="15" t="s">
        <v>153</v>
      </c>
      <c r="G482" s="1" t="s">
        <v>71</v>
      </c>
      <c r="H482" s="1" t="s">
        <v>81</v>
      </c>
      <c r="I482" s="16" t="s">
        <v>1201</v>
      </c>
      <c r="J482" s="1" t="s">
        <v>74</v>
      </c>
      <c r="K482" s="39" t="s">
        <v>75</v>
      </c>
      <c r="L482" s="1" t="s">
        <v>76</v>
      </c>
      <c r="M482" s="17">
        <v>456</v>
      </c>
      <c r="N482" s="17">
        <v>45000000000</v>
      </c>
      <c r="O482" s="1" t="s">
        <v>62</v>
      </c>
      <c r="P482" s="18">
        <v>1450000</v>
      </c>
      <c r="Q482" s="19">
        <v>44896</v>
      </c>
      <c r="R482" s="19">
        <v>45657</v>
      </c>
      <c r="S482" s="1" t="s">
        <v>63</v>
      </c>
      <c r="T482" s="1" t="s">
        <v>64</v>
      </c>
      <c r="U482" s="40">
        <v>0</v>
      </c>
      <c r="V482" s="43" t="s">
        <v>65</v>
      </c>
    </row>
    <row r="483" spans="1:22" s="41" customFormat="1" ht="156" customHeight="1" x14ac:dyDescent="0.25">
      <c r="A483" s="105"/>
      <c r="B483" s="107">
        <f>SUBTOTAL(103,$C$16:C483)</f>
        <v>468</v>
      </c>
      <c r="C483" s="1" t="s">
        <v>1214</v>
      </c>
      <c r="D483" s="1"/>
      <c r="E483" s="1"/>
      <c r="F483" s="15" t="s">
        <v>153</v>
      </c>
      <c r="G483" s="1" t="s">
        <v>78</v>
      </c>
      <c r="H483" s="1" t="s">
        <v>79</v>
      </c>
      <c r="I483" s="16" t="s">
        <v>1202</v>
      </c>
      <c r="J483" s="1" t="s">
        <v>74</v>
      </c>
      <c r="K483" s="39" t="s">
        <v>75</v>
      </c>
      <c r="L483" s="1" t="s">
        <v>76</v>
      </c>
      <c r="M483" s="17">
        <v>5</v>
      </c>
      <c r="N483" s="17">
        <v>45000000000</v>
      </c>
      <c r="O483" s="1" t="s">
        <v>62</v>
      </c>
      <c r="P483" s="18">
        <v>499000</v>
      </c>
      <c r="Q483" s="19">
        <v>44896</v>
      </c>
      <c r="R483" s="19">
        <v>44957</v>
      </c>
      <c r="S483" s="1" t="s">
        <v>63</v>
      </c>
      <c r="T483" s="1" t="s">
        <v>64</v>
      </c>
      <c r="U483" s="40">
        <v>0</v>
      </c>
      <c r="V483" s="43" t="s">
        <v>65</v>
      </c>
    </row>
    <row r="484" spans="1:22" s="41" customFormat="1" ht="156" customHeight="1" x14ac:dyDescent="0.25">
      <c r="A484" s="105"/>
      <c r="B484" s="107">
        <f>SUBTOTAL(103,$C$16:C484)</f>
        <v>469</v>
      </c>
      <c r="C484" s="1" t="s">
        <v>1215</v>
      </c>
      <c r="D484" s="1"/>
      <c r="E484" s="1"/>
      <c r="F484" s="15" t="s">
        <v>153</v>
      </c>
      <c r="G484" s="1" t="s">
        <v>78</v>
      </c>
      <c r="H484" s="1" t="s">
        <v>79</v>
      </c>
      <c r="I484" s="16" t="s">
        <v>1203</v>
      </c>
      <c r="J484" s="1" t="s">
        <v>74</v>
      </c>
      <c r="K484" s="39" t="s">
        <v>75</v>
      </c>
      <c r="L484" s="1" t="s">
        <v>76</v>
      </c>
      <c r="M484" s="17">
        <v>142</v>
      </c>
      <c r="N484" s="17">
        <v>45000000000</v>
      </c>
      <c r="O484" s="1" t="s">
        <v>62</v>
      </c>
      <c r="P484" s="18">
        <v>480000</v>
      </c>
      <c r="Q484" s="19">
        <v>44896</v>
      </c>
      <c r="R484" s="19">
        <v>44957</v>
      </c>
      <c r="S484" s="1" t="s">
        <v>63</v>
      </c>
      <c r="T484" s="1" t="s">
        <v>64</v>
      </c>
      <c r="U484" s="40">
        <v>0</v>
      </c>
      <c r="V484" s="43" t="s">
        <v>65</v>
      </c>
    </row>
    <row r="485" spans="1:22" s="41" customFormat="1" ht="156" customHeight="1" x14ac:dyDescent="0.25">
      <c r="A485" s="105"/>
      <c r="B485" s="107">
        <f>SUBTOTAL(103,$C$16:C485)</f>
        <v>470</v>
      </c>
      <c r="C485" s="1" t="s">
        <v>1216</v>
      </c>
      <c r="D485" s="1"/>
      <c r="E485" s="1"/>
      <c r="F485" s="15" t="s">
        <v>153</v>
      </c>
      <c r="G485" s="1" t="s">
        <v>706</v>
      </c>
      <c r="H485" s="1" t="s">
        <v>1198</v>
      </c>
      <c r="I485" s="16" t="s">
        <v>1204</v>
      </c>
      <c r="J485" s="1" t="s">
        <v>74</v>
      </c>
      <c r="K485" s="39" t="s">
        <v>75</v>
      </c>
      <c r="L485" s="1" t="s">
        <v>76</v>
      </c>
      <c r="M485" s="17">
        <v>2</v>
      </c>
      <c r="N485" s="17">
        <v>45000000000</v>
      </c>
      <c r="O485" s="1" t="s">
        <v>62</v>
      </c>
      <c r="P485" s="18">
        <v>499000</v>
      </c>
      <c r="Q485" s="19">
        <v>44896</v>
      </c>
      <c r="R485" s="19">
        <v>44957</v>
      </c>
      <c r="S485" s="1" t="s">
        <v>63</v>
      </c>
      <c r="T485" s="1" t="s">
        <v>64</v>
      </c>
      <c r="U485" s="40">
        <v>0</v>
      </c>
      <c r="V485" s="43" t="s">
        <v>65</v>
      </c>
    </row>
    <row r="486" spans="1:22" s="41" customFormat="1" ht="156" customHeight="1" x14ac:dyDescent="0.25">
      <c r="A486" s="105"/>
      <c r="B486" s="107">
        <f>SUBTOTAL(103,$C$16:C486)</f>
        <v>471</v>
      </c>
      <c r="C486" s="1" t="s">
        <v>1217</v>
      </c>
      <c r="D486" s="1"/>
      <c r="E486" s="1"/>
      <c r="F486" s="15" t="s">
        <v>153</v>
      </c>
      <c r="G486" s="1" t="s">
        <v>71</v>
      </c>
      <c r="H486" s="1" t="s">
        <v>72</v>
      </c>
      <c r="I486" s="16" t="s">
        <v>73</v>
      </c>
      <c r="J486" s="1" t="s">
        <v>74</v>
      </c>
      <c r="K486" s="39" t="s">
        <v>60</v>
      </c>
      <c r="L486" s="1" t="s">
        <v>61</v>
      </c>
      <c r="M486" s="17">
        <v>1</v>
      </c>
      <c r="N486" s="17">
        <v>45000000000</v>
      </c>
      <c r="O486" s="1" t="s">
        <v>62</v>
      </c>
      <c r="P486" s="18">
        <v>126000</v>
      </c>
      <c r="Q486" s="19">
        <v>44896</v>
      </c>
      <c r="R486" s="19">
        <v>45322</v>
      </c>
      <c r="S486" s="1" t="s">
        <v>63</v>
      </c>
      <c r="T486" s="1" t="s">
        <v>64</v>
      </c>
      <c r="U486" s="40">
        <v>0</v>
      </c>
      <c r="V486" s="43" t="s">
        <v>65</v>
      </c>
    </row>
    <row r="487" spans="1:22" s="41" customFormat="1" ht="151.5" customHeight="1" x14ac:dyDescent="0.25">
      <c r="A487" s="105"/>
      <c r="B487" s="107">
        <f>SUBTOTAL(103,$C$16:C487)</f>
        <v>472</v>
      </c>
      <c r="C487" s="45">
        <v>473</v>
      </c>
      <c r="D487" s="46"/>
      <c r="E487" s="46"/>
      <c r="F487" s="15" t="s">
        <v>104</v>
      </c>
      <c r="G487" s="45" t="s">
        <v>168</v>
      </c>
      <c r="H487" s="45" t="s">
        <v>169</v>
      </c>
      <c r="I487" s="97" t="s">
        <v>205</v>
      </c>
      <c r="J487" s="1" t="s">
        <v>165</v>
      </c>
      <c r="K487" s="39" t="s">
        <v>60</v>
      </c>
      <c r="L487" s="1" t="s">
        <v>61</v>
      </c>
      <c r="M487" s="17">
        <v>1</v>
      </c>
      <c r="N487" s="17">
        <v>46000000000</v>
      </c>
      <c r="O487" s="1" t="s">
        <v>183</v>
      </c>
      <c r="P487" s="47">
        <v>80000000</v>
      </c>
      <c r="Q487" s="48">
        <v>44927</v>
      </c>
      <c r="R487" s="48">
        <v>46568</v>
      </c>
      <c r="S487" s="1" t="s">
        <v>142</v>
      </c>
      <c r="T487" s="1" t="s">
        <v>64</v>
      </c>
      <c r="U487" s="40">
        <v>0</v>
      </c>
      <c r="V487" s="43" t="s">
        <v>65</v>
      </c>
    </row>
    <row r="488" spans="1:22" s="60" customFormat="1" ht="123.75" customHeight="1" thickBot="1" x14ac:dyDescent="0.3">
      <c r="A488" s="93"/>
      <c r="B488" s="65">
        <f>SUBTOTAL(103,$C$16:C488)</f>
        <v>473</v>
      </c>
      <c r="C488" s="61">
        <v>390</v>
      </c>
      <c r="D488" s="61"/>
      <c r="E488" s="61"/>
      <c r="F488" s="62" t="s">
        <v>104</v>
      </c>
      <c r="G488" s="63" t="s">
        <v>71</v>
      </c>
      <c r="H488" s="63" t="s">
        <v>81</v>
      </c>
      <c r="I488" s="115" t="s">
        <v>88</v>
      </c>
      <c r="J488" s="63" t="s">
        <v>74</v>
      </c>
      <c r="K488" s="64" t="s">
        <v>60</v>
      </c>
      <c r="L488" s="63" t="s">
        <v>61</v>
      </c>
      <c r="M488" s="65">
        <v>1</v>
      </c>
      <c r="N488" s="65">
        <v>45000000000</v>
      </c>
      <c r="O488" s="63" t="s">
        <v>62</v>
      </c>
      <c r="P488" s="71">
        <v>280000</v>
      </c>
      <c r="Q488" s="72">
        <v>45292</v>
      </c>
      <c r="R488" s="72">
        <v>45504</v>
      </c>
      <c r="S488" s="63" t="s">
        <v>63</v>
      </c>
      <c r="T488" s="63" t="s">
        <v>64</v>
      </c>
      <c r="U488" s="66">
        <v>0</v>
      </c>
      <c r="V488" s="73" t="s">
        <v>65</v>
      </c>
    </row>
    <row r="489" spans="1:22" s="60" customFormat="1" ht="67.5" customHeight="1" x14ac:dyDescent="0.25">
      <c r="A489" s="93"/>
      <c r="B489" s="129"/>
      <c r="C489" s="93"/>
      <c r="D489" s="93"/>
      <c r="E489" s="93"/>
      <c r="F489" s="94"/>
      <c r="G489" s="33"/>
      <c r="H489" s="33"/>
      <c r="I489" s="119"/>
      <c r="J489" s="33"/>
      <c r="K489" s="120"/>
      <c r="L489" s="33"/>
      <c r="M489" s="129"/>
      <c r="N489" s="129"/>
      <c r="O489" s="33"/>
      <c r="P489" s="9"/>
      <c r="Q489" s="121"/>
      <c r="R489" s="121"/>
      <c r="S489" s="33"/>
      <c r="T489" s="33"/>
      <c r="U489" s="95"/>
      <c r="V489" s="33"/>
    </row>
    <row r="490" spans="1:22" s="60" customFormat="1" ht="123.75" customHeight="1" x14ac:dyDescent="0.25">
      <c r="A490" s="93"/>
      <c r="B490" s="129"/>
      <c r="C490" s="93"/>
      <c r="D490" s="93"/>
      <c r="E490" s="93"/>
      <c r="F490" s="94"/>
      <c r="G490" s="33"/>
      <c r="H490" s="33"/>
      <c r="I490" s="116"/>
      <c r="J490" s="116"/>
      <c r="K490" s="192"/>
      <c r="L490" s="192"/>
      <c r="M490" s="192"/>
      <c r="N490" s="130"/>
      <c r="O490" s="193"/>
      <c r="P490" s="194"/>
      <c r="Q490" s="195"/>
      <c r="R490" s="196"/>
      <c r="S490" s="58"/>
      <c r="T490" s="33"/>
      <c r="U490" s="95"/>
      <c r="V490" s="33"/>
    </row>
    <row r="491" spans="1:22" s="60" customFormat="1" ht="147" customHeight="1" x14ac:dyDescent="0.25">
      <c r="A491" s="93"/>
      <c r="B491" s="129"/>
      <c r="C491" s="93"/>
      <c r="D491" s="33"/>
      <c r="E491" s="33"/>
      <c r="F491" s="94"/>
      <c r="G491" s="33"/>
      <c r="H491" s="33"/>
      <c r="I491" s="118"/>
      <c r="J491" s="122"/>
      <c r="K491" s="195"/>
      <c r="L491" s="192"/>
      <c r="M491" s="192"/>
      <c r="N491" s="131"/>
      <c r="O491" s="197"/>
      <c r="P491" s="197"/>
      <c r="Q491" s="197"/>
      <c r="R491" s="132"/>
      <c r="S491" s="58"/>
      <c r="T491" s="33"/>
      <c r="U491" s="95"/>
      <c r="V491" s="33"/>
    </row>
    <row r="492" spans="1:22" s="60" customFormat="1" ht="69.75" customHeight="1" x14ac:dyDescent="0.25">
      <c r="A492" s="93"/>
      <c r="B492" s="129"/>
      <c r="C492" s="93"/>
      <c r="D492" s="33"/>
      <c r="E492" s="33"/>
      <c r="F492" s="94"/>
      <c r="G492" s="33"/>
      <c r="H492" s="33"/>
      <c r="I492" s="118"/>
      <c r="J492" s="122"/>
      <c r="K492" s="123"/>
      <c r="L492" s="124"/>
      <c r="M492" s="124"/>
      <c r="N492" s="131"/>
      <c r="O492" s="125"/>
      <c r="P492" s="125"/>
      <c r="Q492" s="125"/>
      <c r="R492" s="132"/>
      <c r="S492" s="58"/>
      <c r="T492" s="33"/>
      <c r="U492" s="95"/>
      <c r="V492" s="33"/>
    </row>
    <row r="493" spans="1:22" ht="32.25" customHeight="1" x14ac:dyDescent="0.3">
      <c r="I493" s="125"/>
      <c r="J493" s="122"/>
      <c r="K493" s="195"/>
      <c r="L493" s="192"/>
      <c r="M493" s="192"/>
      <c r="N493" s="192"/>
      <c r="O493" s="192"/>
      <c r="P493" s="192"/>
      <c r="Q493" s="195"/>
      <c r="R493" s="196"/>
      <c r="S493" s="58"/>
    </row>
    <row r="494" spans="1:22" ht="51.75" customHeight="1" x14ac:dyDescent="0.3">
      <c r="I494" s="126"/>
      <c r="J494" s="59"/>
      <c r="K494" s="198"/>
      <c r="L494" s="200"/>
      <c r="M494" s="200"/>
      <c r="N494" s="199"/>
      <c r="O494" s="199"/>
      <c r="P494" s="199"/>
      <c r="Q494" s="198"/>
      <c r="R494" s="201"/>
      <c r="S494" s="57"/>
    </row>
    <row r="495" spans="1:22" s="35" customFormat="1" ht="25.5" customHeight="1" x14ac:dyDescent="0.25">
      <c r="A495" s="34"/>
      <c r="B495" s="34"/>
      <c r="C495" s="34"/>
      <c r="D495" s="34"/>
      <c r="E495" s="34"/>
      <c r="F495" s="34"/>
      <c r="G495" s="34"/>
      <c r="H495" s="34"/>
      <c r="I495" s="126"/>
      <c r="J495" s="59"/>
      <c r="K495" s="198"/>
      <c r="L495" s="198"/>
      <c r="M495" s="198"/>
      <c r="N495" s="199"/>
      <c r="O495" s="199"/>
      <c r="P495" s="199"/>
      <c r="Q495" s="198"/>
      <c r="R495" s="198"/>
      <c r="S495" s="57"/>
      <c r="T495" s="34"/>
      <c r="U495" s="38"/>
      <c r="V495" s="34"/>
    </row>
  </sheetData>
  <autoFilter ref="B15:V494"/>
  <mergeCells count="56">
    <mergeCell ref="K490:M490"/>
    <mergeCell ref="O490:P490"/>
    <mergeCell ref="Q490:R490"/>
    <mergeCell ref="K491:M491"/>
    <mergeCell ref="O491:Q491"/>
    <mergeCell ref="K495:M495"/>
    <mergeCell ref="N495:P495"/>
    <mergeCell ref="Q495:R495"/>
    <mergeCell ref="K493:M493"/>
    <mergeCell ref="N493:P493"/>
    <mergeCell ref="Q493:R493"/>
    <mergeCell ref="K494:M494"/>
    <mergeCell ref="N494:P494"/>
    <mergeCell ref="Q494:R494"/>
    <mergeCell ref="G3:I3"/>
    <mergeCell ref="J3:V3"/>
    <mergeCell ref="G4:I4"/>
    <mergeCell ref="J4:V4"/>
    <mergeCell ref="A2:H2"/>
    <mergeCell ref="L13:L14"/>
    <mergeCell ref="N13:N14"/>
    <mergeCell ref="O13:O14"/>
    <mergeCell ref="V11:V14"/>
    <mergeCell ref="I11:R11"/>
    <mergeCell ref="I12:I14"/>
    <mergeCell ref="R13:R14"/>
    <mergeCell ref="C11:C14"/>
    <mergeCell ref="F11:F14"/>
    <mergeCell ref="U11:U14"/>
    <mergeCell ref="I1:V1"/>
    <mergeCell ref="K12:L12"/>
    <mergeCell ref="S11:S14"/>
    <mergeCell ref="G5:I5"/>
    <mergeCell ref="J5:V5"/>
    <mergeCell ref="G6:I6"/>
    <mergeCell ref="J6:V6"/>
    <mergeCell ref="G7:I7"/>
    <mergeCell ref="J7:V7"/>
    <mergeCell ref="Q12:R12"/>
    <mergeCell ref="G8:I8"/>
    <mergeCell ref="J8:V8"/>
    <mergeCell ref="J9:V9"/>
    <mergeCell ref="A10:V10"/>
    <mergeCell ref="B11:B14"/>
    <mergeCell ref="D11:D14"/>
    <mergeCell ref="E11:E14"/>
    <mergeCell ref="T11:T13"/>
    <mergeCell ref="M12:M14"/>
    <mergeCell ref="A11:A14"/>
    <mergeCell ref="J12:J14"/>
    <mergeCell ref="G9:I9"/>
    <mergeCell ref="K13:K14"/>
    <mergeCell ref="G11:G14"/>
    <mergeCell ref="H11:H14"/>
    <mergeCell ref="N12:O12"/>
    <mergeCell ref="P12:P14"/>
  </mergeCells>
  <pageMargins left="0.25" right="0.25" top="0.75" bottom="0.75" header="0.3" footer="0.3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</vt:lpstr>
      <vt:lpstr>План!Область_печати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A.Projoga@russianhighways.ru</dc:creator>
  <cp:lastModifiedBy>Попова Александра Викторовна</cp:lastModifiedBy>
  <cp:lastPrinted>2023-01-17T11:10:38Z</cp:lastPrinted>
  <dcterms:created xsi:type="dcterms:W3CDTF">2020-07-29T06:07:03Z</dcterms:created>
  <dcterms:modified xsi:type="dcterms:W3CDTF">2023-01-24T07:43:36Z</dcterms:modified>
  <cp:contentStatus/>
</cp:coreProperties>
</file>