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ЦЕНТР РАЗМЕЩЕНИЯ ЗАКАЗОВ\ОТЧЕТНОСТЬ и ГРАФИКИ\ГРАФИКИ\ПЛАН\ПЛАН 2021\План закупки на 2021\Корректировка 52-57 - декабрь 2021\58 - ___12.2021\"/>
    </mc:Choice>
  </mc:AlternateContent>
  <bookViews>
    <workbookView xWindow="0" yWindow="0" windowWidth="23040" windowHeight="9060"/>
  </bookViews>
  <sheets>
    <sheet name="План" sheetId="3" r:id="rId1"/>
  </sheets>
  <definedNames>
    <definedName name="_xlnm._FilterDatabase" localSheetId="0" hidden="1">План!$A$15:$V$511</definedName>
    <definedName name="_xlnm.Print_Area" localSheetId="0">План!$B$1:$V$511</definedName>
  </definedNames>
  <calcPr calcId="162913"/>
</workbook>
</file>

<file path=xl/calcChain.xml><?xml version="1.0" encoding="utf-8"?>
<calcChain xmlns="http://schemas.openxmlformats.org/spreadsheetml/2006/main">
  <c r="B502" i="3" l="1"/>
  <c r="B500" i="3" l="1"/>
  <c r="B501" i="3"/>
  <c r="B475" i="3" l="1"/>
  <c r="B465" i="3" l="1"/>
  <c r="B466" i="3"/>
  <c r="B499" i="3" l="1"/>
  <c r="B485" i="3" l="1"/>
  <c r="B498" i="3"/>
  <c r="B484" i="3" l="1"/>
  <c r="B474" i="3" l="1"/>
  <c r="B497" i="3" l="1"/>
  <c r="B483" i="3" l="1"/>
  <c r="B504" i="3" l="1"/>
  <c r="B505" i="3"/>
  <c r="B503" i="3"/>
  <c r="B472" i="3" l="1"/>
  <c r="B473" i="3"/>
  <c r="B490" i="3" l="1"/>
  <c r="B491" i="3"/>
  <c r="B492" i="3"/>
  <c r="B493" i="3"/>
  <c r="B494" i="3"/>
  <c r="B495" i="3"/>
  <c r="B496" i="3"/>
  <c r="B469" i="3" l="1"/>
  <c r="B470" i="3" l="1"/>
  <c r="B471" i="3"/>
  <c r="B486" i="3" l="1"/>
  <c r="B487" i="3"/>
  <c r="B464" i="3" l="1"/>
  <c r="B468" i="3" l="1"/>
  <c r="B488" i="3"/>
  <c r="B489" i="3"/>
  <c r="B481" i="3" l="1"/>
  <c r="B482" i="3"/>
  <c r="B480" i="3"/>
  <c r="B380" i="3" l="1"/>
  <c r="B381" i="3"/>
  <c r="B510" i="3" l="1"/>
  <c r="B450" i="3" l="1"/>
  <c r="B428" i="3" l="1"/>
  <c r="B429" i="3"/>
  <c r="B422" i="3" l="1"/>
  <c r="B449" i="3" l="1"/>
  <c r="B447" i="3" l="1"/>
  <c r="B448" i="3"/>
  <c r="B445" i="3" l="1"/>
  <c r="B433" i="3" l="1"/>
  <c r="B434" i="3"/>
  <c r="B442" i="3" l="1"/>
  <c r="B443" i="3"/>
  <c r="B444" i="3"/>
  <c r="B451" i="3" l="1"/>
  <c r="B452" i="3"/>
  <c r="B453" i="3"/>
  <c r="B454" i="3"/>
  <c r="B426" i="3" l="1"/>
  <c r="B427" i="3"/>
  <c r="B479" i="3"/>
  <c r="B424" i="3"/>
  <c r="B425" i="3"/>
  <c r="B446" i="3" l="1"/>
  <c r="B431" i="3" l="1"/>
  <c r="B432" i="3"/>
  <c r="B423" i="3" l="1"/>
  <c r="B441" i="3" l="1"/>
  <c r="B390" i="3"/>
  <c r="B438" i="3" l="1"/>
  <c r="B439" i="3"/>
  <c r="B440" i="3"/>
  <c r="B435" i="3" l="1"/>
  <c r="B436" i="3"/>
  <c r="B437" i="3"/>
  <c r="B421" i="3"/>
  <c r="B458" i="3"/>
  <c r="B459" i="3"/>
  <c r="B460" i="3"/>
  <c r="B461" i="3"/>
  <c r="B462" i="3"/>
  <c r="B463" i="3"/>
  <c r="B420" i="3"/>
  <c r="B399" i="3" l="1"/>
  <c r="B476" i="3" l="1"/>
  <c r="B477" i="3"/>
  <c r="B478" i="3"/>
  <c r="B410" i="3" l="1"/>
  <c r="B411" i="3"/>
  <c r="B398" i="3" l="1"/>
  <c r="B397" i="3" l="1"/>
  <c r="B389" i="3" l="1"/>
  <c r="B409" i="3"/>
  <c r="B408" i="3" l="1"/>
  <c r="B414" i="3"/>
  <c r="B388" i="3" l="1"/>
  <c r="B455" i="3"/>
  <c r="B456" i="3"/>
  <c r="B457" i="3"/>
  <c r="B418" i="3" l="1"/>
  <c r="B419" i="3"/>
  <c r="B417" i="3"/>
  <c r="B395" i="3" l="1"/>
  <c r="B396" i="3"/>
  <c r="B430" i="3" l="1"/>
  <c r="B415" i="3" l="1"/>
  <c r="B407" i="3" l="1"/>
  <c r="B412" i="3"/>
  <c r="B413" i="3"/>
  <c r="B360" i="3" l="1"/>
  <c r="B359" i="3" l="1"/>
  <c r="B405" i="3" l="1"/>
  <c r="B406" i="3"/>
  <c r="B379" i="3" l="1"/>
  <c r="B401" i="3"/>
  <c r="B402" i="3"/>
  <c r="B403" i="3"/>
  <c r="B404" i="3"/>
  <c r="B386" i="3"/>
  <c r="B355" i="3" l="1"/>
  <c r="B357" i="3" l="1"/>
  <c r="B358" i="3"/>
  <c r="B378" i="3" l="1"/>
  <c r="B373" i="3"/>
  <c r="B374" i="3"/>
  <c r="B375" i="3"/>
  <c r="B376" i="3"/>
  <c r="B377" i="3"/>
  <c r="B382" i="3"/>
  <c r="B400" i="3"/>
  <c r="B383" i="3"/>
  <c r="B384" i="3"/>
  <c r="B416" i="3"/>
  <c r="B467" i="3"/>
  <c r="B506" i="3"/>
  <c r="B507" i="3"/>
  <c r="B372" i="3"/>
  <c r="B364" i="3" l="1"/>
  <c r="B365" i="3"/>
  <c r="B366" i="3"/>
  <c r="B367" i="3"/>
  <c r="B368" i="3"/>
  <c r="B362" i="3" l="1"/>
  <c r="B356" i="3"/>
  <c r="B361" i="3"/>
  <c r="B391" i="3" l="1"/>
  <c r="B392" i="3"/>
  <c r="B393" i="3"/>
  <c r="B394" i="3"/>
  <c r="B17" i="3" l="1"/>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83" i="3"/>
  <c r="B184" i="3"/>
  <c r="B185" i="3"/>
  <c r="B186" i="3"/>
  <c r="B187" i="3"/>
  <c r="B188" i="3"/>
  <c r="B189" i="3"/>
  <c r="B190" i="3"/>
  <c r="B191" i="3"/>
  <c r="B192" i="3"/>
  <c r="B193" i="3"/>
  <c r="B194" i="3"/>
  <c r="B195" i="3"/>
  <c r="B196" i="3"/>
  <c r="B197" i="3"/>
  <c r="B198" i="3"/>
  <c r="B199" i="3"/>
  <c r="B200" i="3"/>
  <c r="B201" i="3"/>
  <c r="B202" i="3"/>
  <c r="B203" i="3"/>
  <c r="B204" i="3"/>
  <c r="B205" i="3"/>
  <c r="B206" i="3"/>
  <c r="B207" i="3"/>
  <c r="B208" i="3"/>
  <c r="B209" i="3"/>
  <c r="B210" i="3"/>
  <c r="B211" i="3"/>
  <c r="B212" i="3"/>
  <c r="B213" i="3"/>
  <c r="B214" i="3"/>
  <c r="B215" i="3"/>
  <c r="B216" i="3"/>
  <c r="B217" i="3"/>
  <c r="B218" i="3"/>
  <c r="B219" i="3"/>
  <c r="B220" i="3"/>
  <c r="B221" i="3"/>
  <c r="B222" i="3"/>
  <c r="B223" i="3"/>
  <c r="B224" i="3"/>
  <c r="B225" i="3"/>
  <c r="B226" i="3"/>
  <c r="B227" i="3"/>
  <c r="B228" i="3"/>
  <c r="B229" i="3"/>
  <c r="B230" i="3"/>
  <c r="B231" i="3"/>
  <c r="B232" i="3"/>
  <c r="B233" i="3"/>
  <c r="B234" i="3"/>
  <c r="B235" i="3"/>
  <c r="B236" i="3"/>
  <c r="B237" i="3"/>
  <c r="B238" i="3"/>
  <c r="B239" i="3"/>
  <c r="B240" i="3"/>
  <c r="B241" i="3"/>
  <c r="B242" i="3"/>
  <c r="B243" i="3"/>
  <c r="B244" i="3"/>
  <c r="B245" i="3"/>
  <c r="B246" i="3"/>
  <c r="B247" i="3"/>
  <c r="B248" i="3"/>
  <c r="B249" i="3"/>
  <c r="B250" i="3"/>
  <c r="B251" i="3"/>
  <c r="B252" i="3"/>
  <c r="B253" i="3"/>
  <c r="B254" i="3"/>
  <c r="B255" i="3"/>
  <c r="B256" i="3"/>
  <c r="B257" i="3"/>
  <c r="B258" i="3"/>
  <c r="B259" i="3"/>
  <c r="B260" i="3"/>
  <c r="B261" i="3"/>
  <c r="B262" i="3"/>
  <c r="B263" i="3"/>
  <c r="B264" i="3"/>
  <c r="B265" i="3"/>
  <c r="B266" i="3"/>
  <c r="B267" i="3"/>
  <c r="B268" i="3"/>
  <c r="B269" i="3"/>
  <c r="B270" i="3"/>
  <c r="B271" i="3"/>
  <c r="B272" i="3"/>
  <c r="B273" i="3"/>
  <c r="B274" i="3"/>
  <c r="B275" i="3"/>
  <c r="B276" i="3"/>
  <c r="B277" i="3"/>
  <c r="B278" i="3"/>
  <c r="B279" i="3"/>
  <c r="B280" i="3"/>
  <c r="B281" i="3"/>
  <c r="B282" i="3"/>
  <c r="B283" i="3"/>
  <c r="B284" i="3"/>
  <c r="B285" i="3"/>
  <c r="B286" i="3"/>
  <c r="B287" i="3"/>
  <c r="B288" i="3"/>
  <c r="B289" i="3"/>
  <c r="B290" i="3"/>
  <c r="B291" i="3"/>
  <c r="B292" i="3"/>
  <c r="B293" i="3"/>
  <c r="B294" i="3"/>
  <c r="B295" i="3"/>
  <c r="B296" i="3"/>
  <c r="B297" i="3"/>
  <c r="B298" i="3"/>
  <c r="B299" i="3"/>
  <c r="B300" i="3"/>
  <c r="B301" i="3"/>
  <c r="B302" i="3"/>
  <c r="B303" i="3"/>
  <c r="B304" i="3"/>
  <c r="B305" i="3"/>
  <c r="B306" i="3"/>
  <c r="B307" i="3"/>
  <c r="B308" i="3"/>
  <c r="B309" i="3"/>
  <c r="B310" i="3"/>
  <c r="B311" i="3"/>
  <c r="B312" i="3"/>
  <c r="B313" i="3"/>
  <c r="B314" i="3"/>
  <c r="B315" i="3"/>
  <c r="B316" i="3"/>
  <c r="B317" i="3"/>
  <c r="B318" i="3"/>
  <c r="B319" i="3"/>
  <c r="B320" i="3"/>
  <c r="B321" i="3"/>
  <c r="B322" i="3"/>
  <c r="B323" i="3"/>
  <c r="B324" i="3"/>
  <c r="B325" i="3"/>
  <c r="B326" i="3"/>
  <c r="B327" i="3"/>
  <c r="B328" i="3"/>
  <c r="B346" i="3"/>
  <c r="B347" i="3"/>
  <c r="B348" i="3"/>
  <c r="B349" i="3"/>
  <c r="B350" i="3"/>
  <c r="B351" i="3"/>
  <c r="B352" i="3"/>
  <c r="B353" i="3"/>
  <c r="B354" i="3"/>
  <c r="B329" i="3"/>
  <c r="B330" i="3"/>
  <c r="B331" i="3"/>
  <c r="B332" i="3"/>
  <c r="B334" i="3"/>
  <c r="B335" i="3"/>
  <c r="B336" i="3"/>
  <c r="B337" i="3"/>
  <c r="B338" i="3"/>
  <c r="B339" i="3"/>
  <c r="B371" i="3"/>
  <c r="B340" i="3"/>
  <c r="B341" i="3"/>
  <c r="B342" i="3"/>
  <c r="B343" i="3"/>
  <c r="B344" i="3"/>
  <c r="B369" i="3"/>
  <c r="B370" i="3"/>
  <c r="B345" i="3"/>
  <c r="B363" i="3"/>
  <c r="B385" i="3"/>
  <c r="B387" i="3"/>
  <c r="B508" i="3"/>
  <c r="B509" i="3"/>
  <c r="U327" i="3" l="1"/>
  <c r="U328" i="3" l="1"/>
  <c r="U319" i="3" l="1"/>
  <c r="U320" i="3"/>
  <c r="U321" i="3"/>
  <c r="U322" i="3"/>
  <c r="U323" i="3"/>
  <c r="B16" i="3" l="1"/>
  <c r="P40" i="3" l="1"/>
</calcChain>
</file>

<file path=xl/sharedStrings.xml><?xml version="1.0" encoding="utf-8"?>
<sst xmlns="http://schemas.openxmlformats.org/spreadsheetml/2006/main" count="6435" uniqueCount="1445">
  <si>
    <t xml:space="preserve">                                                                                                                         </t>
  </si>
  <si>
    <t>План закупки товаров (работ, услуг) и План закупки инновационной продукции, высокотехнологичной продукции, лекарственных средств
Государственной компании "Российские автомобильные дороги"</t>
  </si>
  <si>
    <t>Наименование заказчика</t>
  </si>
  <si>
    <t>Государственная компания «Российские автомобильные дороги»</t>
  </si>
  <si>
    <t>Адрес местонахождения заказчика</t>
  </si>
  <si>
    <t>Юридический адрес: 127006, г. Москва, Страстной бульвар, дом 9
Фактический адрес: 127006, г. Москва, Страстной бульвар, дом 9</t>
  </si>
  <si>
    <t>Телефон заказчика</t>
  </si>
  <si>
    <t>(495) 727-11-95</t>
  </si>
  <si>
    <t>Электронная служба заказчика</t>
  </si>
  <si>
    <t>zakupki@russianhighways.ru</t>
  </si>
  <si>
    <t>ИНН</t>
  </si>
  <si>
    <t>7717151380</t>
  </si>
  <si>
    <t>КПП</t>
  </si>
  <si>
    <t>770701001</t>
  </si>
  <si>
    <t>ОКАТО</t>
  </si>
  <si>
    <t>45286580000</t>
  </si>
  <si>
    <t>Порядковый номер в ЕИС</t>
  </si>
  <si>
    <t>Месяц</t>
  </si>
  <si>
    <t>Код по ОКВЭД 2</t>
  </si>
  <si>
    <t>Код по ОКПД 2</t>
  </si>
  <si>
    <t>Условия договора</t>
  </si>
  <si>
    <t>Способ закупки</t>
  </si>
  <si>
    <t>Закупка в электронной форме</t>
  </si>
  <si>
    <t>Предмет договора</t>
  </si>
  <si>
    <t>Минимально необходимые требования, предъявляемые к закупаемым товарам (работам, услугам)</t>
  </si>
  <si>
    <t>Единица измерения</t>
  </si>
  <si>
    <t>Сведения о количестве (объеме)</t>
  </si>
  <si>
    <t>Регион поставки товаров (выполнения работ, оказания услуг)</t>
  </si>
  <si>
    <t>Сведения о начальной (максимальной) цене договора (цене лота)</t>
  </si>
  <si>
    <t>График осуществления процедур закупки</t>
  </si>
  <si>
    <t>Код по ОКЕИ</t>
  </si>
  <si>
    <t>наименование</t>
  </si>
  <si>
    <t>Код по ОКАТО</t>
  </si>
  <si>
    <t>Планируемая дата или период размещения извещения о закупке</t>
  </si>
  <si>
    <t>Срок исполнения договора (месяц, год)</t>
  </si>
  <si>
    <t>(месяц, год)</t>
  </si>
  <si>
    <t>да/нет</t>
  </si>
  <si>
    <t>2</t>
  </si>
  <si>
    <t>3</t>
  </si>
  <si>
    <t>4</t>
  </si>
  <si>
    <t>5</t>
  </si>
  <si>
    <t>6</t>
  </si>
  <si>
    <t>7</t>
  </si>
  <si>
    <t>8</t>
  </si>
  <si>
    <t>9</t>
  </si>
  <si>
    <t>10</t>
  </si>
  <si>
    <t>12</t>
  </si>
  <si>
    <t>13</t>
  </si>
  <si>
    <t>14</t>
  </si>
  <si>
    <t>15</t>
  </si>
  <si>
    <t>16</t>
  </si>
  <si>
    <t>17</t>
  </si>
  <si>
    <t>18</t>
  </si>
  <si>
    <t>19</t>
  </si>
  <si>
    <t>20</t>
  </si>
  <si>
    <t>21</t>
  </si>
  <si>
    <t>23</t>
  </si>
  <si>
    <t>34</t>
  </si>
  <si>
    <t>35</t>
  </si>
  <si>
    <t>36</t>
  </si>
  <si>
    <t>78</t>
  </si>
  <si>
    <t>1</t>
  </si>
  <si>
    <t>Январь</t>
  </si>
  <si>
    <t>штука</t>
  </si>
  <si>
    <t>45000000000</t>
  </si>
  <si>
    <t>г. Москва</t>
  </si>
  <si>
    <t>Закупка у единственного поставщика (исполнителя, подрядчика)</t>
  </si>
  <si>
    <t>ДА</t>
  </si>
  <si>
    <t>НЕТ</t>
  </si>
  <si>
    <t>71.20.19.111</t>
  </si>
  <si>
    <t>В соответствии с действующим законодательством РФ (Градостроительный кодекс РФ ч.1, ст.49) и нормативными требованиями ГК "Автодор"</t>
  </si>
  <si>
    <t>42.11</t>
  </si>
  <si>
    <t>42.11.20</t>
  </si>
  <si>
    <t>В соответствии с действующим законодательством РФ и нормативными требованиями ГК "Автодор"</t>
  </si>
  <si>
    <t>46000000000</t>
  </si>
  <si>
    <t>Московская область</t>
  </si>
  <si>
    <t>71.12</t>
  </si>
  <si>
    <t>70.21</t>
  </si>
  <si>
    <t>70.21.10</t>
  </si>
  <si>
    <t>Производство телесюжетов и их регулярное размещение на федеральном телевизионном канале</t>
  </si>
  <si>
    <t>В соответствии с проектом договора</t>
  </si>
  <si>
    <t>58.14.2</t>
  </si>
  <si>
    <t>58.14.20</t>
  </si>
  <si>
    <t>Оказание услуг по подготовке и предоставлению периодических подборок информационных материалов, подготовленных на основе информационного ресурса СКАН (Система Комплексного Анализа Новостей)</t>
  </si>
  <si>
    <t>876</t>
  </si>
  <si>
    <t>81.1</t>
  </si>
  <si>
    <t>81.10.1</t>
  </si>
  <si>
    <t>Поставка теплоснабжения</t>
  </si>
  <si>
    <t>Февраль</t>
  </si>
  <si>
    <t>42.13</t>
  </si>
  <si>
    <t>03000000000</t>
  </si>
  <si>
    <t>Краснодарский край</t>
  </si>
  <si>
    <t>42.13.10</t>
  </si>
  <si>
    <t>796</t>
  </si>
  <si>
    <t>Брянская область</t>
  </si>
  <si>
    <t>Конкурс в электронной форме, участниками которого могут быть только субъекты малого и среднего предпринимательства</t>
  </si>
  <si>
    <t>Ростовская область</t>
  </si>
  <si>
    <t>75</t>
  </si>
  <si>
    <t>Смоленская область</t>
  </si>
  <si>
    <t>Конкурс в электронной форме</t>
  </si>
  <si>
    <t>Калужская область</t>
  </si>
  <si>
    <t>71.12.14</t>
  </si>
  <si>
    <t>22</t>
  </si>
  <si>
    <t>71.20</t>
  </si>
  <si>
    <t>усл.ед.</t>
  </si>
  <si>
    <t>Штука</t>
  </si>
  <si>
    <t>40</t>
  </si>
  <si>
    <t>71.12.1</t>
  </si>
  <si>
    <t>44</t>
  </si>
  <si>
    <t>46</t>
  </si>
  <si>
    <t>58.29</t>
  </si>
  <si>
    <t>В соответствии с техническим заданием</t>
  </si>
  <si>
    <t>50</t>
  </si>
  <si>
    <t>51</t>
  </si>
  <si>
    <t>58.29.13</t>
  </si>
  <si>
    <t>Оказание услуг по техническому обслуживанию защищенного соединения</t>
  </si>
  <si>
    <t>52</t>
  </si>
  <si>
    <t>62.01</t>
  </si>
  <si>
    <t>62.01.11</t>
  </si>
  <si>
    <t>57</t>
  </si>
  <si>
    <t>58</t>
  </si>
  <si>
    <t>Март</t>
  </si>
  <si>
    <t>59</t>
  </si>
  <si>
    <t>65.12</t>
  </si>
  <si>
    <t>65.12.1</t>
  </si>
  <si>
    <t>Оказание услуг по добровольному медицинскому страхованию</t>
  </si>
  <si>
    <t>В соответствии с действующим законодательством РФ</t>
  </si>
  <si>
    <t>чел.</t>
  </si>
  <si>
    <t>60</t>
  </si>
  <si>
    <t>61</t>
  </si>
  <si>
    <t>62</t>
  </si>
  <si>
    <t>58.19</t>
  </si>
  <si>
    <t>58.19.11</t>
  </si>
  <si>
    <t>В соответствии с предметом договора</t>
  </si>
  <si>
    <t>Запрос котировок в электронной форме, участниками которого могут быть только субъекты малого и среднего предпринимательства</t>
  </si>
  <si>
    <t>63</t>
  </si>
  <si>
    <t>58.29.50</t>
  </si>
  <si>
    <t>Приобретение программного обеспечения (РИК)</t>
  </si>
  <si>
    <t>64</t>
  </si>
  <si>
    <t>63.11</t>
  </si>
  <si>
    <t>63.11.11</t>
  </si>
  <si>
    <t>66</t>
  </si>
  <si>
    <t>69</t>
  </si>
  <si>
    <t>70</t>
  </si>
  <si>
    <t>71</t>
  </si>
  <si>
    <t>72</t>
  </si>
  <si>
    <t>73</t>
  </si>
  <si>
    <t>74</t>
  </si>
  <si>
    <t>76</t>
  </si>
  <si>
    <t>77</t>
  </si>
  <si>
    <t>79</t>
  </si>
  <si>
    <t>42.22.22</t>
  </si>
  <si>
    <t>Воронежская область</t>
  </si>
  <si>
    <t>километр</t>
  </si>
  <si>
    <t>Апрель</t>
  </si>
  <si>
    <t>Май</t>
  </si>
  <si>
    <t>63.99.1</t>
  </si>
  <si>
    <t>Оказание услуг по вопросам расширения доступа субъектов малого и среднего предпринимательства к закупкам</t>
  </si>
  <si>
    <t>26.20</t>
  </si>
  <si>
    <t>26.20.11</t>
  </si>
  <si>
    <t>Поставка расходных материалов для копировально-множительной техники</t>
  </si>
  <si>
    <t>единица</t>
  </si>
  <si>
    <t>Поставка компьютерных аксессуаров</t>
  </si>
  <si>
    <t>Поставка оборудования рабочих мест</t>
  </si>
  <si>
    <t>Июнь</t>
  </si>
  <si>
    <t>Выполнение мероприятий по повышению БДД на сети автомобильных дорог Государственной компании "Автодор". Установка светофорных объектов, устройство недостающего освещения, установка специальных средств автоматической фиксации нарушений ПДД, установка технических средств организации дорожного движения</t>
  </si>
  <si>
    <t>Выполнение мероприятий по повышению БДД на сети автомобильных дорог Государственной компании "Автодор". Установка транспортных и пешеходных ограждений, установка технических средств организации дорожного движения</t>
  </si>
  <si>
    <t>80.20</t>
  </si>
  <si>
    <t>80.20.10.000</t>
  </si>
  <si>
    <t>Обновление Системы защиты информации</t>
  </si>
  <si>
    <t>Аукцион в электронной форме, участниками которого могут быть только субъекты малого и среднего предпринимательства</t>
  </si>
  <si>
    <t xml:space="preserve"> г. Москва</t>
  </si>
  <si>
    <t>Оказание информационных услуг по сопровождению (обновлению) программ для ЭВМ и баз данных, составляющих информационно-справочную систему "Техэксперт"</t>
  </si>
  <si>
    <t>73.12</t>
  </si>
  <si>
    <t>73.12.19.000</t>
  </si>
  <si>
    <t>Размещение информационных материалов и рекламных объявлений в газете "Транспорт России"</t>
  </si>
  <si>
    <t>58.14</t>
  </si>
  <si>
    <t>58.14.12</t>
  </si>
  <si>
    <t>Передача в собственность периодических  печатных изданий</t>
  </si>
  <si>
    <t>Июль</t>
  </si>
  <si>
    <t xml:space="preserve"> Конкурс в электронной форме  </t>
  </si>
  <si>
    <t>Предоставление доступа к СПАРК</t>
  </si>
  <si>
    <t xml:space="preserve">Приобретение прочего специализированного ПО (ГРАНД-Смета) </t>
  </si>
  <si>
    <t>Август</t>
  </si>
  <si>
    <t>Сентябрь</t>
  </si>
  <si>
    <t>Выполнение работ по ремонту путепровода на км 1074+570 автомобильной дороги М-4 «Дон» Москва - Воронеж - Ростов-на-Дону- Краснодар - Новороссийск, Ростовская область</t>
  </si>
  <si>
    <t>Октябрь</t>
  </si>
  <si>
    <t>Размещение информационных материалов и рекламных объявлений в специальном выпуске к газете "Транспорт России"</t>
  </si>
  <si>
    <t>Тульская область</t>
  </si>
  <si>
    <t>Оказание услуг по специальному обследованию помещений с целью выявления электронных устройств, предназначенных для негласного получения информации</t>
  </si>
  <si>
    <t>Соответствие требованиям ФСТЭК России</t>
  </si>
  <si>
    <t>Ноябрь</t>
  </si>
  <si>
    <t>415</t>
  </si>
  <si>
    <t>Оказание информационно-аналитических услуг МБКИ</t>
  </si>
  <si>
    <t>Декабрь</t>
  </si>
  <si>
    <t>Поставка сувенирной продукции (детские подарки по случаю Нового года)</t>
  </si>
  <si>
    <t>Поставка товара (сладкие детские подарки по случаю Нового года)</t>
  </si>
  <si>
    <t>Голицыно</t>
  </si>
  <si>
    <t>Оказание услуг по обустройству выставочной площади, ее изготовлению, монтажу, оформлению и демонтажу на Форуме-выставке «ГОСЗАКАЗ-2021»</t>
  </si>
  <si>
    <t>г. Санкт-Петербург</t>
  </si>
  <si>
    <t>Услуги по обеспечению участия Заказчика в ХV Международной выставке "Транспорт России"</t>
  </si>
  <si>
    <t xml:space="preserve">Оказание услуг по оценке защищенности специальных объектов информатизации </t>
  </si>
  <si>
    <t xml:space="preserve">Приобретение прочего специализированного ПО (Navisworks) </t>
  </si>
  <si>
    <t>Приобретение поддержки серверного ПО (VMWare)</t>
  </si>
  <si>
    <t xml:space="preserve">Московская область                                                                                                                                                              </t>
  </si>
  <si>
    <t xml:space="preserve"> Конкурс в электронной форме, участниками которого могут быть только субъекты малого и среднего предпринимательства</t>
  </si>
  <si>
    <t>Выполнение комплекса работ по содержанию автомобильной дороги М-4 «Дон» Москва - Воронеж - Ростов-на-Дону - Краснодар – Новороссийск на участке км 132+300 – км 225+600 (в Тульской  области)</t>
  </si>
  <si>
    <t>70000000000</t>
  </si>
  <si>
    <t xml:space="preserve">     Тульская область                                                                                                                                                        </t>
  </si>
  <si>
    <t>Краснодарский край; Республика Адыгея</t>
  </si>
  <si>
    <t>Оказании услуг по защите искусственных дорожных сооружений автомобильной дороги М-4 «Дон» Москва-Воронеж-Ростов-на-Дону-Краснодар-Новороссийск от актов незаконного вмешательства в Тульской, Липецкой и Воронежской областях с использованием инженерно-технических систем (средств) обеспечения транспортной безопасности</t>
  </si>
  <si>
    <t>Тульская область,    Липецкая область, Воронежская область</t>
  </si>
  <si>
    <t xml:space="preserve">Московская область,      Тульская область,    Липецкая область, Воронежская область, Ростовская обалсть, Краснодарский край, Смоленская область, Калужская область, Брянская область         </t>
  </si>
  <si>
    <t>Выполнение работ по восстановлению изношенного верхнего слоя покрытия автомобильной дороги М-4 "Дон" Москва - Воронеж - Ростов-на-Дону- Краснодар - Новороссийск на участке км 193+000 - км 211+000 (обратное направление), Тульская область</t>
  </si>
  <si>
    <t>Выполнение работ  по восстановлению изношенного верхнего слоя покрытия автомобильной дороги М-4 "Дон" Москва - Воронеж - Ростов-на-Дону- Краснодар - Новороссийск на участке км 217+800 - км 221+000, Тульская область</t>
  </si>
  <si>
    <t>Выполнение работ по восстановлению изношенного верхнего слоя покрытия  автомобильной дороги М-3 "Украина" Москва - Калуга - Брянск - граница с Украиной на участке км 447+000 - км 472+000, Брянская область</t>
  </si>
  <si>
    <t xml:space="preserve">в соответствии с проектом договора </t>
  </si>
  <si>
    <t>11</t>
  </si>
  <si>
    <t>26</t>
  </si>
  <si>
    <t>27</t>
  </si>
  <si>
    <t>31</t>
  </si>
  <si>
    <t>32</t>
  </si>
  <si>
    <t>33</t>
  </si>
  <si>
    <t>37</t>
  </si>
  <si>
    <t>38</t>
  </si>
  <si>
    <t>39</t>
  </si>
  <si>
    <t>41</t>
  </si>
  <si>
    <t>42</t>
  </si>
  <si>
    <t>Обновление Системы предупреждения киберугроз</t>
  </si>
  <si>
    <t>85.41</t>
  </si>
  <si>
    <t xml:space="preserve">85.41.93 </t>
  </si>
  <si>
    <t>35.14</t>
  </si>
  <si>
    <t>35.14.10.000</t>
  </si>
  <si>
    <t>66000000000</t>
  </si>
  <si>
    <t>Поставка сетевого оборудования</t>
  </si>
  <si>
    <t xml:space="preserve">Поставка ИТ-оборудования </t>
  </si>
  <si>
    <t xml:space="preserve">  80.10.12</t>
  </si>
  <si>
    <t>80.10</t>
  </si>
  <si>
    <t>в соотвествии с проектом договора</t>
  </si>
  <si>
    <t>68.31.5</t>
  </si>
  <si>
    <t>68.31.16</t>
  </si>
  <si>
    <t>Оказание услуг по изготовлению отчетов об оценке рыночной стоимости объектов недвижимого и движимого имущества</t>
  </si>
  <si>
    <t>В соответствии с Федеральным законом от 29.07.1998 года    № 135-ФЗ «Об оценочной деятельности в Российской Федерации», а также Федеральным стандартам оценки: № 1, № 2, № 3 и № 7.</t>
  </si>
  <si>
    <t>Краснодарский край, Брянская, Владимирская, Воронежская, Тверская, Калужская, Курская обл., г.Санкт-Петербург, Ленинградская, Липецкая, Московская, Новгородская, Ростовская, Смоленская, Тульская обл., Республика Адыгея</t>
  </si>
  <si>
    <t>03000000000, 15000000000, 17000000000, 20000000000, 28000000000, 29000000000, 38000000000, 40000000000, 41000000000, 42000000000, 46000000000, 49000000000, 60000000000, 66000000000, 70000000000, 79000000000</t>
  </si>
  <si>
    <t>Поставка горячего водоснабжения</t>
  </si>
  <si>
    <t>20000000000</t>
  </si>
  <si>
    <t>450000000</t>
  </si>
  <si>
    <t>Государственная экспертиза проектной документации и отчетной документации по результатам изыскательских работ по объекту «Устранение узких мест на основных направлениях транспортных коридоров в Московской агломерации. А-113 Строящаяся Центральная кольцевая автомобильная дорога (Московская область). Участок Центральной кольцевой автомобильной дороги Московской области от ПК 237+10 до ПК 279+60 пускового комплекса №5, обход д. Малые Вяземы Одинцовского района Московской области»</t>
  </si>
  <si>
    <t>74.90</t>
  </si>
  <si>
    <t>74.90.6</t>
  </si>
  <si>
    <t>74.90.20</t>
  </si>
  <si>
    <t>Исполнение обязанностей руководителя Секции «Цифровая трансформация, интеллектуальные транспортные системы» Научно-технического совета Государственной компании «Российские автомобильные дороги»</t>
  </si>
  <si>
    <t>В соответствии с действующими нормами законодательства РФ и нормативными требованиями ГК «Автодор»</t>
  </si>
  <si>
    <t>Исполнение обязанностей руководителя Секции «Охрана окружающей среды. Энергосбережение» Научно-технического совета Государственной компании «Российские автомобильные дороги»</t>
  </si>
  <si>
    <t>Поставка ЭВМ</t>
  </si>
  <si>
    <t>Поставка копировально-множительной техники</t>
  </si>
  <si>
    <t>236</t>
  </si>
  <si>
    <t>53</t>
  </si>
  <si>
    <t>42.21</t>
  </si>
  <si>
    <t>42.21.21</t>
  </si>
  <si>
    <t>Закупка с единственным поставщиком (исполнителем, подрядчиком) по результатам конкурентной процедуры, признанной несостоявшейся</t>
  </si>
  <si>
    <t>46000000000, 17000000000, 22000000000, 97000000000, 92000000000</t>
  </si>
  <si>
    <t>Московская область, Владимирская область, Нижегородская область, Республика Чувашия, Республика Татарстан</t>
  </si>
  <si>
    <t>Выполнение комплекса работ и услуг по объекту: М-12 «Строящаяся скоростная автомобильная дорога Москва - Нижний Новгород – Казань» Подготовка территории строительства. Переустройство магистральных и распределительных газопроводов»</t>
  </si>
  <si>
    <t>1068</t>
  </si>
  <si>
    <t>1069</t>
  </si>
  <si>
    <t>1070</t>
  </si>
  <si>
    <t>45000000000, 46241504000, 20401000000, 60401000000, 03401000000, 40000000000, 28401000000, 29401000000, 79401000000, 92401000000</t>
  </si>
  <si>
    <t>г. Москва, Московская область (Голицыно), Воронеж, Ростов-на-Дону, Краснодар, г. Санкт-Петербург, Тверь, Калуга, Майкоп, Казань</t>
  </si>
  <si>
    <t xml:space="preserve">70000000000, 42000000000, 20000000000 
</t>
  </si>
  <si>
    <t>03000000000, 79000000000</t>
  </si>
  <si>
    <t>1071</t>
  </si>
  <si>
    <t>1015</t>
  </si>
  <si>
    <t>1017</t>
  </si>
  <si>
    <t>1019</t>
  </si>
  <si>
    <t>1040</t>
  </si>
  <si>
    <t>1151</t>
  </si>
  <si>
    <t>1152</t>
  </si>
  <si>
    <t>1029</t>
  </si>
  <si>
    <t>1030</t>
  </si>
  <si>
    <t>1031</t>
  </si>
  <si>
    <t>1032</t>
  </si>
  <si>
    <t>1034</t>
  </si>
  <si>
    <t>1035</t>
  </si>
  <si>
    <t>1036</t>
  </si>
  <si>
    <t>1138</t>
  </si>
  <si>
    <t>1139</t>
  </si>
  <si>
    <t>1130</t>
  </si>
  <si>
    <t>1104</t>
  </si>
  <si>
    <t>1105</t>
  </si>
  <si>
    <t>1112</t>
  </si>
  <si>
    <t>1113</t>
  </si>
  <si>
    <t>1114</t>
  </si>
  <si>
    <t>1024</t>
  </si>
  <si>
    <t>1021</t>
  </si>
  <si>
    <t>1073</t>
  </si>
  <si>
    <t>1048</t>
  </si>
  <si>
    <t>1016</t>
  </si>
  <si>
    <t>1018</t>
  </si>
  <si>
    <t>1106</t>
  </si>
  <si>
    <t>1107</t>
  </si>
  <si>
    <t>1103</t>
  </si>
  <si>
    <t>1108</t>
  </si>
  <si>
    <t>1118</t>
  </si>
  <si>
    <t>1033</t>
  </si>
  <si>
    <t>1075</t>
  </si>
  <si>
    <t>1049</t>
  </si>
  <si>
    <t>1050</t>
  </si>
  <si>
    <t>1051</t>
  </si>
  <si>
    <t>1144</t>
  </si>
  <si>
    <t>1145</t>
  </si>
  <si>
    <t>1147</t>
  </si>
  <si>
    <t>1150</t>
  </si>
  <si>
    <t>1037</t>
  </si>
  <si>
    <t>1039</t>
  </si>
  <si>
    <t>1076</t>
  </si>
  <si>
    <t>1041</t>
  </si>
  <si>
    <t>1042</t>
  </si>
  <si>
    <t>1052</t>
  </si>
  <si>
    <t>1053</t>
  </si>
  <si>
    <t>1043</t>
  </si>
  <si>
    <t>1063</t>
  </si>
  <si>
    <t>1045</t>
  </si>
  <si>
    <t>1127</t>
  </si>
  <si>
    <t>1128</t>
  </si>
  <si>
    <t>1056</t>
  </si>
  <si>
    <t>1057</t>
  </si>
  <si>
    <t>1058</t>
  </si>
  <si>
    <t>1059</t>
  </si>
  <si>
    <t>1060</t>
  </si>
  <si>
    <t>1054</t>
  </si>
  <si>
    <t>1064</t>
  </si>
  <si>
    <t>1061</t>
  </si>
  <si>
    <t>1131</t>
  </si>
  <si>
    <t>1134</t>
  </si>
  <si>
    <t>1132</t>
  </si>
  <si>
    <t>1133</t>
  </si>
  <si>
    <t>1136</t>
  </si>
  <si>
    <t>1062</t>
  </si>
  <si>
    <t>1137</t>
  </si>
  <si>
    <t>1111</t>
  </si>
  <si>
    <t>1065</t>
  </si>
  <si>
    <t>1067</t>
  </si>
  <si>
    <t>1066</t>
  </si>
  <si>
    <t>Объем финансового обеспечения закупки за счет субсидии, предоставляемой в целях реализации национальных и федеральных проектов, 
а также комплексного плана модернизации и расширения магистральной инфраструктуры</t>
  </si>
  <si>
    <t>Код целевой статьи расходов, код вида расходов</t>
  </si>
  <si>
    <t>Поставка мобильных рабочих мест</t>
  </si>
  <si>
    <t>Предоставление прав на использование программ для ЭВМ Spider Project</t>
  </si>
  <si>
    <t>0,00</t>
  </si>
  <si>
    <t>Поставка офисных кресел</t>
  </si>
  <si>
    <t>Поставка рабочих станций</t>
  </si>
  <si>
    <t>Поставка оргтехники</t>
  </si>
  <si>
    <t>Поставка коммутационного оборудования</t>
  </si>
  <si>
    <t>Поставка компьютерного оборудования</t>
  </si>
  <si>
    <t>242V165151,   824</t>
  </si>
  <si>
    <t>Государственная экспертиза проектной документации и результатов инженерных изысканий, включая проверку достоверности определения сметной стоимости по объекту «М-12 «Строящаяся скоростная автомобильная дорога Москва - Нижний Новгород – Казань», 4 этап км 224 – км 347, Владимирская, Нижегородская области (от пересечения с автомобильной дорогой регионального значения 17К-2 «Муром – М-7 «Волга» до пересечения с автомобильной дорогой федерального значения Р-158 «Нижний Новгород – Арзамас – Саранск – Исса – Пенза – Саратов»). Подготовка территории строительства. Этап 1.1»</t>
  </si>
  <si>
    <t>242R665151,
824</t>
  </si>
  <si>
    <t>Возмездное оказание услуг о проведении государственной экспертизы проектной документации и результатов инженерных изысканий, включая проведение проверки достоверности определения сметной стоимости «Автомобильная дорога М-4 «Дон» Москва – Воронеж – Ростов-на-Дону – Краснодар –Новороссийск. Строительство транспортной развязки в разных уровнях на км 1522+200 автомобильной дороги М-4 "Дон", Краснодарский край»</t>
  </si>
  <si>
    <t>Выполнение работ по восстановлению изношенного верхнего слоя покрытия  автомобильной дороги М-4 «Дон» Москва - Воронеж – Ростов-на-Дону – Краснодар – Новороссийск на участке км  974+000- км 982+000, Ростовская область.</t>
  </si>
  <si>
    <t>Выполнение работ по восстановлению изношенного верхнего слоя покрытия  автомобильной дороги М-4 «Дон» Москва - Воронеж – Ростов-на-Дону – Краснодар – Новороссийск на участке км 1007+000 - км 1024+000, Ростовская область.</t>
  </si>
  <si>
    <t>Поставка телефонных аппаратов</t>
  </si>
  <si>
    <t>Поставка офисной техники</t>
  </si>
  <si>
    <t>Поставка средств защиты информации</t>
  </si>
  <si>
    <t>60000000000</t>
  </si>
  <si>
    <t>Покупка электрической энергии (мощности) в точках поставки на автомобильной дороге М-1 «Беларусь» участок км 153 - км 456, Смоленская область</t>
  </si>
  <si>
    <t>Покупка электрической энергии (мощности) в точках поставки на автомобильной дороге А-113 "ЦКАД", Московская область</t>
  </si>
  <si>
    <t>15000000000</t>
  </si>
  <si>
    <t>Возмездное оказание услуг о проведении государственной экспертизы проектной документации и результатов инженерных изысканий, включая проведение проверки достоверности определения сметной стоимости «Устранение «узких» мест на основных направлениях транспортных коридоров в Московской агломерации. Строительство транспортной развязки на пересечении А-113 Строящейся Центральной кольцевой автомобильной дороги (Московская область) пускового комплекса №5 с Волоколамским шоссе»</t>
  </si>
  <si>
    <t>1154</t>
  </si>
  <si>
    <t>242V165151, 824</t>
  </si>
  <si>
    <t>февраль</t>
  </si>
  <si>
    <t>69.10</t>
  </si>
  <si>
    <t>69.10.19.000</t>
  </si>
  <si>
    <t>Оказание услуг по подготовке правового заключения по вопросу правомерности включения в состав компенсации при изъятии земельного участка упущенной выгоды, включая анализ норм земельного, гражданского кодекса, актов высших судебных инстанций</t>
  </si>
  <si>
    <t>31.01</t>
  </si>
  <si>
    <t>31.01.1</t>
  </si>
  <si>
    <t>53.10</t>
  </si>
  <si>
    <t>53.10.12</t>
  </si>
  <si>
    <t>Договор об оказании услуг по экспресс-доставке отправлений</t>
  </si>
  <si>
    <t>58.29.21</t>
  </si>
  <si>
    <t>Оказание информационных услуг (Справочная Правовая Система)</t>
  </si>
  <si>
    <t>Поставка планшетов</t>
  </si>
  <si>
    <t>шт.</t>
  </si>
  <si>
    <t>Поставка МФУ</t>
  </si>
  <si>
    <t>Поставка технического оборудования</t>
  </si>
  <si>
    <t>Поставка мобильных графических станций</t>
  </si>
  <si>
    <t>Москва</t>
  </si>
  <si>
    <t>Поставка оборудования выделенного канала СПД</t>
  </si>
  <si>
    <t>1183</t>
  </si>
  <si>
    <t>Выполнение работ по восстановлению изношенного верхнего слоя покрытия  автомобильной дороги М-4 «Дон» Москва - Воронеж – Ростов-на-Дону – Краснодар – Новороссийск на участке км  974+000- км 982+000, Ростовская область</t>
  </si>
  <si>
    <t>1184</t>
  </si>
  <si>
    <t>Выполнение работ по восстановлению изношенного верхнего слоя покрытия  автомобильной дороги М-4 «Дон» Москва - Воронеж – Ростов-на-Дону – Краснодар – Новороссийск на участке км 1007+000 - км 1024+000, Ростовская область</t>
  </si>
  <si>
    <t>1185</t>
  </si>
  <si>
    <t>42.13.20</t>
  </si>
  <si>
    <t>Прочие объекты комплексного обустройства. Строительство надземного пешеходного перехода на км 5+700, устройство пешеходного перехода на км 13+800 Нового выхода на МКАД с федеральной автомобильной дороги М-1 «Беларусь» от Москвы до границы с Республикой Беларусь (на Минск, Брест), Московская область. Пешеходный переход км 5+430</t>
  </si>
  <si>
    <t>242R665151, 824</t>
  </si>
  <si>
    <t>1186</t>
  </si>
  <si>
    <t>Выполнение работ по восстановлению изношенного верхнего слоя покрытия автомобильной дороги М-4 "Дон" Москва - Воронеж - Ростов-на-Дону- Краснодар - Новороссийск на участке км 193+000 - км 211+000 (прямое направление и транспортные развязки), Тульская область</t>
  </si>
  <si>
    <t>Возмездное оказание услуг о проведении государственной экспертизы проектной документации и результатов инженерных изысканий, включая проведение проверки достоверности определения сметной стоимости «Устранение «узких» мест на основных направлениях транспортных коридоров в Московской агломерации. Строительство транспортной развязки на пересечении А-113 Строящейся Центральной кольцевой автомобильной дороги (Московская область) пускового комплекса №5 с автомобильной дорогой «ММК – Рычково-Истра»</t>
  </si>
  <si>
    <t>Возмездное оказание услуг о проведении государственной экспертизы проектной документации и результатов инженерных изысканий, включая проведение проверки достоверности определения сметной стоимости по объекту «Автомобильная дорога М-4 «Дон» Москва – Воронеж – Ростов-на-Дону – Краснодар – Новороссийск. Прочие объекты комплексного обустройства. Наружное электроосвещение и электроснабжение на участках км 1199+200 – км 1257+423, Краснодарский край»</t>
  </si>
  <si>
    <t>Возмездное оказание услуг о проведении государственной экспертизы проектной документации и результатов инженерных изысканий, включая проведение проверки достоверности определения сметной стоимости по объекту «Автомобильная дорога М-4 «Дон» Москва – Воронеж – Ростов-на-Дону – Краснодар – Новороссийск. Прочие объекты комплексного обустройства. Наружное электроосвещение и электроснабжение на участках км 1258+220 - км 1329+100, Краснодарский край»</t>
  </si>
  <si>
    <t>Возмездное оказание услуг о проведении государственной экспертизы проектной документации и результатов инженерных изысканий, включая проведение проверки достоверности определения сметной стоимости по объекту «Автомобильная дорога М-4 «Дон» Москва – Воронеж – Ростов-на-Дону – Краснодар – Новороссийск. Прочие объекты комплексного обустройства. Наружное электроосвещение и электроснабжение на участках км 1119+500 – км 1195+100, Краснодарский край»</t>
  </si>
  <si>
    <t>Разработка проектной документации по объекту:
«Устранение «узких» мест на основных направлениях транспортных коридоров в Московской агломерации. А-113 строящаяся Центральная кольцевая автомобильная дорога (Московская область). Строительство надземного пешеходного перехода на ПК 326 пускового комплекса №5»</t>
  </si>
  <si>
    <t>71.12.16</t>
  </si>
  <si>
    <t>Разработка проектно-сметной и технической документации по объекту: «Автомобильная дорога М-4 «Дон» Москва – Воронеж – Ростов-на-Дону – Краснодар – Новороссийск. Ремонт моста через реку Левая Богучарка на км 748+1040 (правый), Воронежская область»</t>
  </si>
  <si>
    <t>Разработка проектно-сметной и технической документации по объекту «Автомобильная дорога М-4 «Дон» Москва – Воронеж – Ростов-на-Дону – Краснодар – Новороссийск. Капитальный ремонт моста через реку Быстрая Сосна на км 384+286 (альтернативный проезд через г. Елец), Липецкая область»</t>
  </si>
  <si>
    <t>Разработка проектно-сметной и технической документации по объекту «Автомобильная дорога М-4 «Дон» Москва – Воронеж – Ростов-на-Дону – Краснодар – Новороссийск. Капитальный ремонт путепровода на км 542+064 (альтернативное направление через с. Новая Усмань), Воронежская область»</t>
  </si>
  <si>
    <t>Разработка проектно-сметной и технической документации по объекту: «Автомобильная дорога М-1 «Беларусь» Москва – граница с республикой Беларусь. Ремонт моста через реку Песочная на км 340+590, Смоленская область»</t>
  </si>
  <si>
    <t>Разработка проектной документации «Автомобильная дорога М-11 «Нева» Москва – Санкт-Петербург. Строительство скоростной автомобильной дороги Москва – Санкт-Петербург на участке км 58 – км 684
(с последующей эксплуатацией на платной основе). 8 этап км 646 -км 684. Строительство транспортной развязки на км 681 автомобильной дороги М-11 «Нева» Москва – Санкт-Петербург с подключением к аэропорту «Пулково-1»</t>
  </si>
  <si>
    <t>43.12</t>
  </si>
  <si>
    <t>43.12.11</t>
  </si>
  <si>
    <t>Выполнение комплекса работ и оказание услуг по подготовке территории строительства объекта «Скоростная автомобильная дорога Москва – Нижний Новгород – Казань. «Строительство с последующей эксплуатацией на платной основе «Нового выхода на МКАД с федеральной автомобильной дороги М-7 «Волга» на участке МКАД – км 60 (обходы г. Балашиха, Ногинск), Московская область». I этап строительства. Подготовка территории строительства». Проведение работ по переустройству сетей газоснабжения (ПК 321+18,4 – ПК 497+89,8)</t>
  </si>
  <si>
    <t>03.22.5</t>
  </si>
  <si>
    <t>03.22.90.120</t>
  </si>
  <si>
    <t>Проведение работ по осуществлению мероприятий по устранению последствий негативного воздействия на территории Азово-Черноморского рыбохозяйственного бассейна, наносимого при реализации проекта: «Автомобильная дорога М-4 «Дон» от Москвы через Воронеж, Ростов-на-Дону, Краснодар до Новороссийска. Строительство с последующей эксплуатацией на платной основе автомобильной дороги М-4 «Дон» - от Москвы через Воронеж, Ростов-на-Дону, Краснодар до Новороссийска на участке дальнего западного обхода г. Краснодар».</t>
  </si>
  <si>
    <t>март</t>
  </si>
  <si>
    <t xml:space="preserve">Предоставление прав на использование программ для ЭВМ SafeQ </t>
  </si>
  <si>
    <t>Поставка аппаратов Cisco</t>
  </si>
  <si>
    <t>1189</t>
  </si>
  <si>
    <t>1191</t>
  </si>
  <si>
    <t xml:space="preserve">Поставка оборудования для проведения совещаний </t>
  </si>
  <si>
    <t>1188</t>
  </si>
  <si>
    <t>42.11, 71.12</t>
  </si>
  <si>
    <t>42.11.20, 71.12.14</t>
  </si>
  <si>
    <t>Выполнение комплекса работ по проектированию и строительству объекта: М-12 «Строящаяся скоростная автомобильная дорога Москва - Нижний Новгород – Казань» «Строительство с последующей эксплуатацией на платной основе «Нового выхода на МКАД с федеральной автомобильной дороги М-7  «Волга» на участке МКАД-км 60 (обходы г.Балашиха,Ногинск),Московская область». Пусковой комплекс №2 Участок от МКАД до транспортной развязки с автомобильной дорогой А-113 Строящаяся Центральная кольцевая автомобильная дорога (Московская область)</t>
  </si>
  <si>
    <t>1187</t>
  </si>
  <si>
    <t>Выполнение работ по восстановлению изношенного верхнего слоя покрытия автомобильной дороги М-3 "Украина" Москва - Калуга - Брянск - граница с Украиной на участке км 422+000 - км 447+000, Брянская область</t>
  </si>
  <si>
    <t>Покупка электрической энергии (мощности) в точках поставки на автомобильной дороге М-1 «Беларусь», на участок км 17 - км 153, Московская область</t>
  </si>
  <si>
    <t>1222</t>
  </si>
  <si>
    <t>1221</t>
  </si>
  <si>
    <t>1192</t>
  </si>
  <si>
    <t>1223</t>
  </si>
  <si>
    <t>Покупка электрической энергии (мощности) в точках поставки на автомобильной дороге М-11 "Нева" 6 этап участок км 480 - км 545, Новгородская область</t>
  </si>
  <si>
    <t>49000000000</t>
  </si>
  <si>
    <t>Новгородская область</t>
  </si>
  <si>
    <t>1121</t>
  </si>
  <si>
    <t>Выполнение работ по капитальному ремонту путепровода на км 1396+996 автомобильной дороги М-4 «Дон» Москва - Воронеж - Ростов-на-Дону- Краснодар - Новороссийск, Краснодарский край</t>
  </si>
  <si>
    <t xml:space="preserve"> Краснодарский край</t>
  </si>
  <si>
    <t>1116</t>
  </si>
  <si>
    <t>Выполнение работ по ремонту моста через суходол на км 134+801 (левый) и моста через суходол на км 145+421 (левый) автомобильной дороги М-4 «Дон» Москва - Воронеж - Ростов-на-Дону- Краснодар - Новороссийск, Тульская область</t>
  </si>
  <si>
    <t>25</t>
  </si>
  <si>
    <t>29</t>
  </si>
  <si>
    <t>30</t>
  </si>
  <si>
    <t>43</t>
  </si>
  <si>
    <t>45</t>
  </si>
  <si>
    <t>47</t>
  </si>
  <si>
    <t>48</t>
  </si>
  <si>
    <t>49</t>
  </si>
  <si>
    <t>54</t>
  </si>
  <si>
    <t>55</t>
  </si>
  <si>
    <t>1197</t>
  </si>
  <si>
    <t>1159</t>
  </si>
  <si>
    <t>1219</t>
  </si>
  <si>
    <t>1195</t>
  </si>
  <si>
    <t>1196</t>
  </si>
  <si>
    <t>1153</t>
  </si>
  <si>
    <t>1204</t>
  </si>
  <si>
    <t>1205</t>
  </si>
  <si>
    <t>1206</t>
  </si>
  <si>
    <t>1200</t>
  </si>
  <si>
    <t>1201</t>
  </si>
  <si>
    <t>1202</t>
  </si>
  <si>
    <t>1203</t>
  </si>
  <si>
    <t>1211</t>
  </si>
  <si>
    <t>1212</t>
  </si>
  <si>
    <t>1207</t>
  </si>
  <si>
    <t>1208</t>
  </si>
  <si>
    <t>1209</t>
  </si>
  <si>
    <t>1210</t>
  </si>
  <si>
    <t>1198</t>
  </si>
  <si>
    <t>1180</t>
  </si>
  <si>
    <t>1181</t>
  </si>
  <si>
    <t>1182</t>
  </si>
  <si>
    <t>1213</t>
  </si>
  <si>
    <t>1214</t>
  </si>
  <si>
    <t>1215</t>
  </si>
  <si>
    <t>1216</t>
  </si>
  <si>
    <t>1217</t>
  </si>
  <si>
    <t>1218</t>
  </si>
  <si>
    <t>1224</t>
  </si>
  <si>
    <t>Исполнитель обязуется по заданию Заказчика разработать программный продукт и передать права на его использование (простую неисключительную лицензию) в форме программы (для ЭВМ и баз данных) автоматизации управления судебно-претензионной работой ГК «Автодор» (далее – Система) и оказать услуги по ее технической поддержке и программным доработкам, модернизации</t>
  </si>
  <si>
    <t>Государственная экспертиза проектной документации и результатов инженерных изысканий, включая проверку достоверности определения сметной стоимости по объекту «М-12 «Строящаяся скоростная автомобильная дорога Москва - Нижний Новгород ¬ Казань», 8 этап км 663 - км 729 с мостовым переходом через р. Волга, Республика Татарстан (от пересечения с автомобильной дорогой федерального значения Р-241 «Казань - Буинск – Ульяновск» до пересечения с автомобильной дорогой регионального значения «Сорочьи Горы - Шали»). Подготовка территории строительства. Этап I. Участок 1, ПК156+04 - ПК 282+48»</t>
  </si>
  <si>
    <t>242V165151,                  824</t>
  </si>
  <si>
    <t>1199</t>
  </si>
  <si>
    <t>62.02</t>
  </si>
  <si>
    <t>62.02.10</t>
  </si>
  <si>
    <t>Оказание услуг по разработке пилотного проекта по созданию информационной системы управления закупками и контроля исполнения договоров Государственной компании «Автодор» (ИСУЗ КИД Автодор)</t>
  </si>
  <si>
    <t xml:space="preserve">В соответствии с проектом договора </t>
  </si>
  <si>
    <t>Возмездное оказание услуг о проведении государственной экспертизы проектной документации и результатов инженерных изысканий, включая проведение проверки достоверности определения сметной стоимости по объекту «Автомобильная дорога М-4 «Дон» Москва – Воронеж – Ростов-на-Дону – Краснодар – Новороссийск. Прочие объекты комплексного обустройства. Наружное электроосвещение и электроснабжение на участках км 253+922 – км 709+300, Воронежская область»</t>
  </si>
  <si>
    <t>Возмездное оказание услуг о проведении государственной экспертизы проектной документации и результатов инженерных изысканий, включая проведение проверки достоверности определения сметной стоимости по объекту «Автомобильная дорога М-4 «Дон» Москва – Воронеж – Ростов-на-Дону – Краснодар – Новороссийск. Прочие объекты комплексного обустройства. Наружное электроосвещение и электроснабжение на участках км 325+130 - км 325+730, км 479+000 – км 480+700, км 482+900 – км 486+300, Тульская и Воронежская области»</t>
  </si>
  <si>
    <t>1230</t>
  </si>
  <si>
    <t>Государственная экспертиза проектной документации и результатов инженерных изысканий, включая проверку достоверности определения сметной стоимости по объекту «М-12 «Строящаяся скоростная автомобильная дорога Москва - Нижний Новгород –
Казань», 2 этап км 80 – км 116, Владимирская область (от пересечения с автомобильной
дорогой федерального значения М-7 «Волга» до пересечения с автомобильной дорогой
регионального значения 17Р-2 «Владимир – Гусь – Хрустальный – Тума»). Подготовка
территории строительства</t>
  </si>
  <si>
    <t>1234</t>
  </si>
  <si>
    <t>68.31</t>
  </si>
  <si>
    <t xml:space="preserve">Оказание услуг по изготовлению отчетов об оценке рыночной стоимости движимого имущества, сформированных в рамках строительства скоростной автомобильной дороги М-12 "Москва-Нижний Новгород-Казань"  </t>
  </si>
  <si>
    <t>82.3</t>
  </si>
  <si>
    <t>82.30</t>
  </si>
  <si>
    <t>1235</t>
  </si>
  <si>
    <t>Приобретение прочего специализированного ПО (ГРАНД-Смета)</t>
  </si>
  <si>
    <t>1236</t>
  </si>
  <si>
    <t>Поставка средств отображения информации</t>
  </si>
  <si>
    <t>1237</t>
  </si>
  <si>
    <t>Поставка программно-аппаратных комплексов</t>
  </si>
  <si>
    <t>1240</t>
  </si>
  <si>
    <t>Государственная экспертизы проектной документации и результатов инженерных изысканий, включая проверку достоверности определения сметной стоимости по объекту М-12 «Строящаяся скоростная автомобильная дорога Москва - Нижний Новгород – Казань», 3 этап км 116 – км 224, Владимирская область (от пересечения с автомобильной дорогой регионального значения 17Р-2 «Владимир – Гусь-Хрустальный – Тума» до пересечения с автомобильной дорогой регионального значения 17К-2 «Муром – М-7 «Волга») Подготовка территории строительства.</t>
  </si>
  <si>
    <t>1241</t>
  </si>
  <si>
    <t>Государственная экспертизы проектной документации и результатов инженерных изысканий, включая проверку достоверности определения сметной стоимости по объекту М-12 «Строящаяся скоростная автомобильная дорога Москва - Нижний Новгород – Казань», 5 этап км 347 – км 454, Нижегородская область (от пересечения с автомобильной дорогой федерального значения Р-158 «Нижний Новгород – Арзамас – Саранск – Исса – Пенза – Саратов» до пересечения с автомобильной дорогой регионального значения 22К-0162 «Работки – Порецкое»). Подготовка территории строительства.</t>
  </si>
  <si>
    <t>Выполнение работ по восстановлению изношенного верхнего слоя покрытия автомобильной дороги М-4 «Дон» Москва - Воронеж – Ростов-на-Дону – Краснодар – Новороссийск на участке км 933+000- км 950+000, Ростовская область</t>
  </si>
  <si>
    <t>1238</t>
  </si>
  <si>
    <t>Выполнение планово-предупредительных работ на мосту через реку Дыш на км 1370+708 и путепроводе на км 1385+526 автомобильной дороги М-4 "Дон" Москва - Воронеж - Ростов-на-Дону - Краснодар - Новороссийск, Краснодарский край</t>
  </si>
  <si>
    <t>Выполнение работ по ремонту путепроводов через железную дорогу на км 226+050 (левый, правый) автомобильной дороги М-1 «Беларусь» Москва - граница с Республикой Белоруссия, Смоленская область</t>
  </si>
  <si>
    <t>1231</t>
  </si>
  <si>
    <t>Государственная экспертиза проектной документации и результатов инженерных изысканий, включая проверку достоверности определения сметной стоимости по объекту М-12 «Строящаяся скоростная автомобильная дорога Москва - Нижний Новгород – Казань», 6 этап км 454 – км 586, Нижегородская область, Чувашская Республика (от пересечения с автомобильной дорогой регионального значения 22К-0162 «Работки – Порецкое» до пересечения с автомобильной дорогой федерального значения A-151 «Цивильск – Ульяновск»). Этап 1.1 Подготовка территории строительства км 454 - км 517</t>
  </si>
  <si>
    <t>1228</t>
  </si>
  <si>
    <t>1229</t>
  </si>
  <si>
    <t>1232</t>
  </si>
  <si>
    <t>Возмездное оказание услуг о проведении государственной экспертизы проектной документации и результатов инженерных изысканий, включая проведение проверки достоверности определения сметной стоимости по объекту «Автомобильная дорога М-4 «Дон» Москва – Воронеж – Ростов-на-Дону – Краснодар – Новороссийск. Прочие объекты комплексного обустройства. Наружное электроосвещение и электроснабжение на участках км 262+050 - км 263+300, км 267+400 – км 268+200, Тульская область»</t>
  </si>
  <si>
    <t>г.Москва</t>
  </si>
  <si>
    <t>1233</t>
  </si>
  <si>
    <t>Возмездное оказание услуг о проведении государственной экспертизы проектной документации и результатов инженерных изысканий, включая проведение проверки достоверности определения сметной стоимости по объекту «Автомобильная дорога М-4 «Дон» Москва – Воронеж – Ростов-на-Дону – Краснодар – Новороссийск. Прочие объекты комплексного обустройства. Наружное электроосвещение и электроснабжение на участках км 635+250 - км 674+350, Воронежская область»</t>
  </si>
  <si>
    <t>Выполнение работ по содержанию автомобильных дорог Государственной компании «Российские автомобильные дороги». Нанесение горизонтальной дорожной разметки на объектах, обеспечивающих доступ к «Новому выходу с М-1 «Беларусь» на МКАД. Подъездная а/д от 1-го Успенского шоссе (км 1+600), автомобильной дороге А-105 «Подъездная дорога от Москвы к аэропорту Домодедово» и автомобильной дороги  М-4 «Дон» км 20+650 – км 225+600 (в Московской и Тульской областях)</t>
  </si>
  <si>
    <t>46000000000, 70000000000</t>
  </si>
  <si>
    <t xml:space="preserve">Московская область, Тульская область                                                                                                                                                              </t>
  </si>
  <si>
    <t xml:space="preserve"> Конкурс в электронной форме</t>
  </si>
  <si>
    <t>Выполнение работ по содержанию автомобильных дорог Государственной компании «Российские автомобильные дороги». Нанесение горизонтальной дорожной разметки на участках автомобильной дороги М-4 «Дон» км 1319+000 – км 1542+215 (в Краснодарском крае и Республике Адыгея)</t>
  </si>
  <si>
    <t xml:space="preserve">03000000000, 79000000000
</t>
  </si>
  <si>
    <t xml:space="preserve">Краснодарский край; Республика Адыгея                                                                                                                                             </t>
  </si>
  <si>
    <t>Рекламно-информационные услуги и услуги по обеспечению участия представителей Заказчика в Петербургском международном экономическом форуме 2021 г.</t>
  </si>
  <si>
    <t>91</t>
  </si>
  <si>
    <t>92</t>
  </si>
  <si>
    <t>93</t>
  </si>
  <si>
    <t>94</t>
  </si>
  <si>
    <t>95</t>
  </si>
  <si>
    <t>96</t>
  </si>
  <si>
    <t>97</t>
  </si>
  <si>
    <t>98</t>
  </si>
  <si>
    <t>1284</t>
  </si>
  <si>
    <t>99</t>
  </si>
  <si>
    <t>1285</t>
  </si>
  <si>
    <t>100</t>
  </si>
  <si>
    <t>1286</t>
  </si>
  <si>
    <t>Выполнение планово-предупредительных работ на надземных пешеходных переходах на км 22+100 и км 35+100 автомобильной дороги А-105 «подъездная дорога от Москвы к аэропорту Домодедово» и путепроводе на км 44+900, надземных пешеходных переходах на км 71+600 и км 112+200 автомобильной дороги М-4 «Дон» Москва - Воронеж - Ростов-на-Дону- Краснодар - Новороссийск, Московская область</t>
  </si>
  <si>
    <t>101</t>
  </si>
  <si>
    <t>1287</t>
  </si>
  <si>
    <t>Выполнение планово-предупредительных работ на путепроводах км 156+156 (правый), км 156+157 (левый), км 179+682 (левый), км 183+258 (правый), км 187+452 (правый), км 191+621 (правый), км 191+620 (левый), км 211+169 (левый), км 211+800 (левый), и мостах км 163+490 через р. Осётр (правый), км 199+070 через р. Шат (правый и левый), км 215+900 через р. Россошка (левый) автомобильной дороги М-4 «Дон» Москва - Воронеж - Ростов-на-Дону- Краснодар – Новороссийск, Тульская область</t>
  </si>
  <si>
    <t>102</t>
  </si>
  <si>
    <t>1249</t>
  </si>
  <si>
    <t>Разработка проектно-сметной и технической документации по объекту: «Автомобильная дорога М-4 «Дон» Москва – Воронеж – Ростов-на-Дону – Краснодар - Новороссийск. Капитальный ремонт на участке км 1386 - км 1441, Краснодарский край»</t>
  </si>
  <si>
    <t>103</t>
  </si>
  <si>
    <t>1248</t>
  </si>
  <si>
    <t>Возмездное оказание услуг о проведении государственной экспертизы в части проведения проверки достоверности определения сметной стоимости по объекту «Автомобильная дорога М 1 «Беларусь» Москва граница с Республикой Белоруссия. Капитальный ремонт на участке км 17+083 км 25+280, Московская область»</t>
  </si>
  <si>
    <t>104</t>
  </si>
  <si>
    <t>Возмездное оказание услуг о проведении государственной экспертизы проектной документации и результатов инженерных изысканий, включая проведение проверки достоверности определения сметной стоимости по объекту «А-113 строящаяся Центральная кольцевая автомобильная дорога (Московская область). Участок Центральной кольцевой автомобильной дороги Московской области от транспортной развязки №18 пускового комплекса №3 до транспортной развязки №31 (пересечение с автомобильной дорогой М-10 «Россия», граница работ по пусковому комплексу №5)». «Строительство съезда №5 и эстакады в его составе на транспортной развязке №18»</t>
  </si>
  <si>
    <t>107</t>
  </si>
  <si>
    <t>1242</t>
  </si>
  <si>
    <t>108</t>
  </si>
  <si>
    <t>1243</t>
  </si>
  <si>
    <t>109</t>
  </si>
  <si>
    <t>1244</t>
  </si>
  <si>
    <t>110</t>
  </si>
  <si>
    <t>1245</t>
  </si>
  <si>
    <t xml:space="preserve">Выполнение работ по развитию информационной системы межоператорского взаимодействия </t>
  </si>
  <si>
    <t>111</t>
  </si>
  <si>
    <t>1250</t>
  </si>
  <si>
    <t>Приобретение прочего офисного ПО (Adobe)</t>
  </si>
  <si>
    <t>112</t>
  </si>
  <si>
    <t>1251</t>
  </si>
  <si>
    <t>35.12</t>
  </si>
  <si>
    <t>35.12.10.120</t>
  </si>
  <si>
    <t>Осуществление технологического присоединения энергопринимающих устройств заявителя электроосвещения автомобильной дороги М-4 «Дон» км 715</t>
  </si>
  <si>
    <t>113</t>
  </si>
  <si>
    <t>1252</t>
  </si>
  <si>
    <t>Осуществление технологического присоединения энергопринимающих устройств Заявителя электроосвещения автомобильной дороги М-4 «Дон» км 717</t>
  </si>
  <si>
    <t>114</t>
  </si>
  <si>
    <t>1253</t>
  </si>
  <si>
    <t>Осуществление технологического присоединения энергопринимающих устройств заявителя  электроосвещения автомобильной дороги М-4 «Дон» (ТП-3 км 719)</t>
  </si>
  <si>
    <t>115</t>
  </si>
  <si>
    <t>1254</t>
  </si>
  <si>
    <t>Осуществление технологического присоединения энергопринимающих устройств заявителя  электроосвещения автомобильной дороги М-4 «Дон» км 721</t>
  </si>
  <si>
    <t>116</t>
  </si>
  <si>
    <t>1255</t>
  </si>
  <si>
    <t>Осуществление технологического присоединения энергопринимающих устройств заявителя электроосвещения автомобильной дороги М-4 «Дон» (ТП-5 км 724)</t>
  </si>
  <si>
    <t>117</t>
  </si>
  <si>
    <t>1256</t>
  </si>
  <si>
    <t>Осуществление технологического присоединения энергопринимающих устройств заявителя электроосвещения автомобильной дороги М-4 «Дон» (ТП-6 км 726)</t>
  </si>
  <si>
    <t>118</t>
  </si>
  <si>
    <t>1257</t>
  </si>
  <si>
    <t>Осуществление технологического присоединения энергопринимающих устройств заявителя электроосвещения автомобильной дороги М-4 «Дон» км 727</t>
  </si>
  <si>
    <t>119</t>
  </si>
  <si>
    <t>1258</t>
  </si>
  <si>
    <t>Осуществление технологического присоединения энергопринимающих устройств Заявителя электроосвещения автомобильной дороги М-4 «Дон» (ТП-8 км 730)</t>
  </si>
  <si>
    <t>120</t>
  </si>
  <si>
    <t>1259</t>
  </si>
  <si>
    <t>Осуществление технологического присоединения энергопринимающих устройств Заявителя электроосвещения автомобильной дороги М-4 «Дон» км 732</t>
  </si>
  <si>
    <t>121</t>
  </si>
  <si>
    <t>1260</t>
  </si>
  <si>
    <t>Осуществление технологического присоединения энергопринимающих устройств Заявителя электроосвещения автомобильной дороги М-4 «Дон» км 734</t>
  </si>
  <si>
    <t>122</t>
  </si>
  <si>
    <t>1261</t>
  </si>
  <si>
    <t>Осуществление технологического присоединения энергопринимающих устройств заявителя электроосвещения автомобильной дороги М-4 «Дон» (ТП-11 км 735)</t>
  </si>
  <si>
    <t>123</t>
  </si>
  <si>
    <t>1262</t>
  </si>
  <si>
    <t>Осуществление технологического присоединения энергопринимающих устройств заявителя электроосвещения автомобильной дороги М-4 «Дон» (ТП-12 км 737)</t>
  </si>
  <si>
    <t>124</t>
  </si>
  <si>
    <t>1263</t>
  </si>
  <si>
    <t>Осуществление технологического присоединения энергопринимающих устройств Заявителя электроосвещения автомобильной дороги М-4 «Дон» (ТП 13 км 740)</t>
  </si>
  <si>
    <t>125</t>
  </si>
  <si>
    <t>1264</t>
  </si>
  <si>
    <t>Осуществление технологического присоединения энергопринимающих устройств Заявителя электроосвещения автомобильной дороги М-4 «Дон» км 742</t>
  </si>
  <si>
    <t>126</t>
  </si>
  <si>
    <t>1265</t>
  </si>
  <si>
    <t>Осуществление технологического присоединения энергопринимающих устройств Заявителя электроосвещения автомобильной дороги М-4 «Дон» (ТП-16 км 744)</t>
  </si>
  <si>
    <t>127</t>
  </si>
  <si>
    <t>1266</t>
  </si>
  <si>
    <t>Осуществление технологического присоединения энергопринимающих устройств заявителя электроосвещения автомобильной дороги М-4 «Дон» км 746</t>
  </si>
  <si>
    <t>128</t>
  </si>
  <si>
    <t>1267</t>
  </si>
  <si>
    <t>Осуществление технологического присоединения энергопринимающих устройств Заявителя электроосвещения автомобильной дороги М-4 «Дон» км 754</t>
  </si>
  <si>
    <t>129</t>
  </si>
  <si>
    <t>1268</t>
  </si>
  <si>
    <t>Осуществление технологического присоединения энергопринимающих устройств заявителя электроосвещения автомобильной дороги М-4 «Дон» км 761</t>
  </si>
  <si>
    <t>130</t>
  </si>
  <si>
    <t>1269</t>
  </si>
  <si>
    <t>Осуществление технологического присоединения энергопринимающих устройств Заявителя электроосвещения автомобильной дороги М-4 «Дон» (ТП-28, 29, 30 км 770)</t>
  </si>
  <si>
    <t>131</t>
  </si>
  <si>
    <t>1270</t>
  </si>
  <si>
    <t>Осуществление технологического присоединения энергопринимающих устройств Заявителя электроосвещения автомобильной дороги М-4 «Дон» (ТП-31, 32, 33, 34 км 775)</t>
  </si>
  <si>
    <t>132</t>
  </si>
  <si>
    <t>1271</t>
  </si>
  <si>
    <t>Осуществление технологического присоединения энергопринимающих устройств Заявителя электроснабжение поста ДПС км 752 автомобильной дороги М-4 «Дон»</t>
  </si>
  <si>
    <t>133</t>
  </si>
  <si>
    <t>1288</t>
  </si>
  <si>
    <t>71.12.20</t>
  </si>
  <si>
    <t>Выполнениее услуг по осуществлению строительного контроля при проведении подрядных работ по переустройству коммуникаций ПАО «Газпром» и ООО «Газпром трансгаз Москва» »  в рамках реализации проекта М-12 «Строящаяся скоростная автомобильная дорога Москва - Нижний Новгород – Казань», 1 этап км 0 – км 80, Московская, Владимирская области (от пересечения с автомобильной дорогой федерального значения А-108 «Московское большое кольцо» до пересечения с автомобильной дорогой федерального значения М-7 «Волга»). Подготовка территории строительства. Переустройство магистральных и распределительных газопроводов».</t>
  </si>
  <si>
    <t>46000000000
17000000000</t>
  </si>
  <si>
    <t>Московская область, Владимирская область</t>
  </si>
  <si>
    <t>134</t>
  </si>
  <si>
    <t>1289</t>
  </si>
  <si>
    <t xml:space="preserve">Выполнение услуг по осуществлению строительного контроля при проведении подрядных работ по переустройству коммуникаций ПАО «Газпром» в рамках реализации проекта М-12 «Строящаяся скоростная автомобильная дорога Москва - Нижний Новгород – Казань», 1 этап км 0 – км 80, Московская, Владимирская области (от пересечения с автомобильной дорогой федерального значения А-108 «Московское большое кольцо» до пересечения с автомобильной дорогой федерального значения М-7 «Волга»), 3 этап км 116 – км 224, Владимирская область (от пересечения с автомобильной дорогой регионального значения 17Р-2 «Владимир – Гусь-Хрустальный – Тума» до пересечения с автомобильной дорогой регионального значения 17К-2 «Муром – М-7 «Волга»), 4 этап км 224 – км 347, Владимирская, Нижегородская области (от пересечения с автомобильной дорогой регионального значения 17К-2 «Муром – М-7 «Волга» до пересечения с автомобильной дорогой федерального значения Р-158 «Нижний Новгород – Арзамас – Саранск – Исса – Пенза – Саратов»), 5 этап км 347 – км 454, Нижегородская область (от пересечения с автомобильной дорогой федерального значения Р-158 «Нижний Новгород – Арзамас – Саранск – Исса – Пенза – Саратов» до пересечения с автомобильной дорогой регионального значения 22К-0162 «Работки – Порецкое»), 6 этап км 454 – км 586, Нижегородская область, Чувашская Республика (от пересечения с автомобильной дорогой регионального значения 22К-0162 «Работки – Порецкое» до пересечения с автомобильной дорогой федерального значения A-151 «Цивильск – Ульяновск»). Подготовка территории строительства. Переустройство магистральных и распределительных газопроводов» </t>
  </si>
  <si>
    <t>46000000000
17000000000  22000000000</t>
  </si>
  <si>
    <t>Московская область, Владимирская область, Нижегородская область</t>
  </si>
  <si>
    <t>135</t>
  </si>
  <si>
    <t>1290</t>
  </si>
  <si>
    <t>Выполнение услуг по осуществлению строительного контроля при проведении подрядных работ по переустройству коммуникаций ПАО «Газпром» и ООО «Газпром трансгаз Казань» в рамках строительства объекта: М-12 «Строящаяся скоростная автомобильная дорога Москва - Нижний Новгород – Казань», 7 этап, км 586 - км 663, Чувашская республика, Республика Татарстан (от пересечения с автомобильной дорогой федерального значения А-151 "Цивильск - Ульяновск" до пересечения с автомобильной дорогой федерального значения Р-241 "Казань - Буинск - Ульяновск"), 8 этап км 663 – км 729 с мостовым переходом через р. Волга, Республика Татарстан (от пересечения с автомобильной дорогой федерального значения Р-241 «Казань — Буинск — Ульяновск» до пересечения с автомобильной дорогой регионального значения «Сорочьи Горы – Шали»). Подготовка территории строительства. Переустройство магистральных и распределительных газопроводов».</t>
  </si>
  <si>
    <t>97000000000 92000000000</t>
  </si>
  <si>
    <t>Чувашская республика, Республика Татарстан</t>
  </si>
  <si>
    <t>136</t>
  </si>
  <si>
    <t>1283</t>
  </si>
  <si>
    <t xml:space="preserve">Оказание услуг по доработке и сопровождению автоматизированной системы на платформе 1С:Предприятие </t>
  </si>
  <si>
    <t>137</t>
  </si>
  <si>
    <t>1272</t>
  </si>
  <si>
    <t>71.12.35.110</t>
  </si>
  <si>
    <t>Выполнение земельно-кадастровых работ, направленных на исполнение обязательств по соглашениям о компенсации с собственниками газопроводов, нефтепроводов, переустраиваемых в рамках подготовки территории строительства Центральной кольцевой автомобильной дороги, пусковой комплекс №1</t>
  </si>
  <si>
    <t>138</t>
  </si>
  <si>
    <t>1273</t>
  </si>
  <si>
    <t>Выполнение земельно-кадастровых работ, направленных на исполнение обязательств по соглашениям о компенсации с собственниками газопроводов, нефтепроводов, линий электропередачи, переустроенных в рамках подготовки территории строительства Центральной кольцевой автомобильной дороги, пусковой комплекс №3</t>
  </si>
  <si>
    <t>139</t>
  </si>
  <si>
    <t>1274</t>
  </si>
  <si>
    <t>Выполнение земельно-кадастровых работ, направленных на исполнение обязательств по соглашениям о компенсации с собственниками газопроводов, нефтепроводов, линий электропередачи, переустроенных в рамках подготовки территории строительства Центральной кольцевой автомобильной дороги, пусковой комплекс №4</t>
  </si>
  <si>
    <t>140</t>
  </si>
  <si>
    <t>1275</t>
  </si>
  <si>
    <t>Выполнение земельно-кадастровых работ, направленных на исполнение обязательств по соглашениям о компенсации с собственниками газопроводов, переустраиваемых в рамках подготовки территории строительства Центральной кольцевой автомобильной дороги, пусковой комплекс №5</t>
  </si>
  <si>
    <t>141</t>
  </si>
  <si>
    <t>1276</t>
  </si>
  <si>
    <t>Выполнение земельно-кадастровых работ, направленных на исполнение обязательств по соглашениям о компенсации с собственниками газопроводов, нефтепроводов, переустраиваемых  в рамках подготовки территории строительства Центральной кольцевой автомобильной дороги,Участок Центральной кольцевой автомобильной дороги Московской области от транспортной развязки № 18 пускового комплекса № 3 до транспортной развязки № 31 (пересечение с автомобильной дорогой М-10 «Россиия», граница работ по пусковому комплексу № 5)</t>
  </si>
  <si>
    <t>71.12.35</t>
  </si>
  <si>
    <t>143</t>
  </si>
  <si>
    <t>1278</t>
  </si>
  <si>
    <t>Выполнение земельно-кадастровых работ, направленных на возникновение прав аренды Государственной компании «Автодор» в отношении земельных участков полосы отвода автомобильной дороги, определенных утвержденной документацией по планировке территории объекта. Объект: «Автомобильная дорога М-4 «Дон» Москва - Воронеж - Ростов-на-Дону - Краснодар - Новороссийск. Комплексное обустройство для организации с последующей эксплуатации на платной основе автомобильной дороги М-4 «Дон» - от Москвы через Воронеж, Ростов-на-Дону, Краснодар до Новороссийска на участке км 777 - км 933 в Ростовской области».</t>
  </si>
  <si>
    <t>В соответствии с Земельным кодексом Р.Ф. от 25.10.2001           № 136-ФЗ, Федеральным законом от 13.07.2015 № 218-ФЗ «О государственной регистрации недвижимости»</t>
  </si>
  <si>
    <t>30000000000</t>
  </si>
  <si>
    <t>242R665151,      824</t>
  </si>
  <si>
    <t>146</t>
  </si>
  <si>
    <t>1281</t>
  </si>
  <si>
    <t>Оказание услуг по изготовлению отчетов об оценке рыночной стоимости, в том числе:
отчет об определении рыночной стоимости недвижимого имущества;
отчет об определении рыночной стоимости права заключения договора аренды;
отчет об определении рыночной стоимости объектов придорожного сервиса / АЗС с обязательным применением доходного подхода;
отчет об определении рыночной стоимости движимого имущества;
отчет об определении величины соразмерной платы за право ограниченного пользования (сервитут) земельными участками;
отчет об определении размера возмещения, включающего величину арендной платы, а также компенсацию убытков (в т. ч. упущенная выгода).</t>
  </si>
  <si>
    <t>В соответствии с Федеральным законом от 29.07.1998 года    № 135-ФЗ «Об оценочной деятельности в Российской Федерации», а также Федеральным стандартам оценки: № 1, № 2, № 3, № 7 и № 10.</t>
  </si>
  <si>
    <t>148</t>
  </si>
  <si>
    <t>149</t>
  </si>
  <si>
    <t>151</t>
  </si>
  <si>
    <t xml:space="preserve">4600000000, 70000000000, 42000000000, 20000000000, 60000000000, 03000000000, 66000000000, 29000000000, 15000000000
</t>
  </si>
  <si>
    <t>152</t>
  </si>
  <si>
    <t>154</t>
  </si>
  <si>
    <t>155</t>
  </si>
  <si>
    <t>Выполнение комплекса работ по содержанию автомобильной дороги М-4 «Дон» Москва - Воронеж - Ростов-на-Дону - Краснодар – Новороссийск на участке км 20+650 – км 132+300 и объектов, обеспечивающих доступ к «Новому выходу с М-1 «Беларусь» на МКАД. Подъездная а/д от 1-го Успенского шоссе (км 1+600) к новому выходу на МКАД (в Московской области)</t>
  </si>
  <si>
    <t xml:space="preserve">46000000000, </t>
  </si>
  <si>
    <t xml:space="preserve">Московская область                                                                                                                                                         </t>
  </si>
  <si>
    <t>156</t>
  </si>
  <si>
    <t>157</t>
  </si>
  <si>
    <t>Выполнение работ по ремонту автомобильной дороги М-1 "Беларусь" Москва-граница с Республикой Белоруссия на участке км 278+000-км 298+000, Смоленская область</t>
  </si>
  <si>
    <t>168</t>
  </si>
  <si>
    <t>171</t>
  </si>
  <si>
    <t>172</t>
  </si>
  <si>
    <t>174</t>
  </si>
  <si>
    <t>186</t>
  </si>
  <si>
    <t>187</t>
  </si>
  <si>
    <t>188</t>
  </si>
  <si>
    <t>189</t>
  </si>
  <si>
    <t>190</t>
  </si>
  <si>
    <t>191</t>
  </si>
  <si>
    <t>192</t>
  </si>
  <si>
    <t>198</t>
  </si>
  <si>
    <t>202</t>
  </si>
  <si>
    <t>203</t>
  </si>
  <si>
    <t>207</t>
  </si>
  <si>
    <t>210</t>
  </si>
  <si>
    <t>211</t>
  </si>
  <si>
    <t>212</t>
  </si>
  <si>
    <t>223</t>
  </si>
  <si>
    <t>227</t>
  </si>
  <si>
    <t>229</t>
  </si>
  <si>
    <t>230</t>
  </si>
  <si>
    <t>231</t>
  </si>
  <si>
    <t>24</t>
  </si>
  <si>
    <t>28</t>
  </si>
  <si>
    <t>56</t>
  </si>
  <si>
    <t>65</t>
  </si>
  <si>
    <t>67</t>
  </si>
  <si>
    <t>68</t>
  </si>
  <si>
    <t>80</t>
  </si>
  <si>
    <t>81</t>
  </si>
  <si>
    <t>82</t>
  </si>
  <si>
    <t>83</t>
  </si>
  <si>
    <t>84</t>
  </si>
  <si>
    <t>85</t>
  </si>
  <si>
    <t>86</t>
  </si>
  <si>
    <t>87</t>
  </si>
  <si>
    <t>88</t>
  </si>
  <si>
    <t>89</t>
  </si>
  <si>
    <t>90</t>
  </si>
  <si>
    <t xml:space="preserve">Порядковый номер по плану </t>
  </si>
  <si>
    <t xml:space="preserve">Май </t>
  </si>
  <si>
    <t>Оказание образовательных услуг  в сфере дополнительного профессионального образования по программе повышения квалификации "Закупки товаров, работ, услуг отдельными видами юридических лиц: проблемы, теории и практики"</t>
  </si>
  <si>
    <t>Осуществление технологического присоединения энергопринимающих устройств заявителя электроосвещение Строящейся скоростной автомобильной дороги М-12 «Москва - Нижний Новгород – Казань» (0 этап, ПК 589+10, БКРТП №11)</t>
  </si>
  <si>
    <t>Осуществление технологического присоединения энергопринимающих устройств заявителя  электроосвещение строящейся скоростной автомобильной дороги М-12 «Москва - Нижний Новгород – Казань» (0 этап, ПК 483+91, БКРТП №5)</t>
  </si>
  <si>
    <t>Осуществление технологического присоединения энергопринимающих устройств заявителя электроосвещение Строящейся скоростной автомобильной дороги М-12 «Москва - Нижний Новгород – Казань» (1 этап, ПК 47+20, 2БКРТП №1)</t>
  </si>
  <si>
    <t>Государственная экспертиза проектной документации и результатов инженерных изысканий, включая проверку достоверности определения сметной стоимости по объекту «М-12 «Строящаяся скоростная автомобильная дорога Москва - Нижний Новгород – Казань», 4 этап км 224 – км 347, Владимирская, Нижегородская области (от пересечения с автомобильной дорогой регионального значения 17К-2 «Муром – М-7 «Волга» до пересечения с автомобильной дорогой федерального значения Р-158 «Нижний Новгород – Арзамас – Саранск – Исса – Пенза – Саратов»). Этап 2.  Участок строительства км 224 – км 230»</t>
  </si>
  <si>
    <t>26.20.40.140</t>
  </si>
  <si>
    <t>Проведение работ по осуществлению мероприятий по устранению последствий негативного воздействия на территории Азово-Черноморского рыбохозяйственного бассейна, наносимого при реализации проекта «Реконструкция с последующей эксплуатацией на платной основе автомобильной дороги М-4 «Дон» от Москвы через Воронеж, Ростов-на-Дону, Краснодар до Новороссийска на участке км 715 – км 777, Воронежская область»</t>
  </si>
  <si>
    <t>Аукцион в электронной форме</t>
  </si>
  <si>
    <t xml:space="preserve">ДА </t>
  </si>
  <si>
    <t>62.02.20</t>
  </si>
  <si>
    <t>Информационно-консультационные услуги: - консультирование и предоставление информации по вопросам налогового, гражданского, финансового и хозяйственного законодательства, а также по вопросам экономического анализа и бухгалтерского учета;  -консультирование по методике взаимоотношений с налоговыми органами; - составление необходимых проектов документов по вопросам консультирования</t>
  </si>
  <si>
    <t>62.02.30</t>
  </si>
  <si>
    <t xml:space="preserve">Консультационные услуги по российским стандартам бухгалтерского учета (РСБУ) и международным стандартам финансовой отчетности (МСФО)  </t>
  </si>
  <si>
    <t>69.20</t>
  </si>
  <si>
    <t>69.20.10</t>
  </si>
  <si>
    <t xml:space="preserve">Аудит бухгалтерской (финансовой) и консолидированной финансовой отчетности Государственной компании "Российские автомобильные дороги" за 2021, 2022 и 2023 гг. </t>
  </si>
  <si>
    <t>Статьи 18 Федерального закона от 17 июля 2009 года № 145-ФЗ «О Государственной компании «Российские автомобильные дороги» и о внесении изменений в отдельные законодательные акты Российской Федерации».</t>
  </si>
  <si>
    <t>Конкурс в электронной форме по 44-ФЗ</t>
  </si>
  <si>
    <t>74.90.12.120</t>
  </si>
  <si>
    <t>Оказание услуг по оценке уязвимости объектов транспортной инфраструктуры, расположенных на автомобильной дороге М-4 "Дон" Москва-Воронеж-Ростов-на-Дону-Краснодар-Новороссийск, Краснодарский край</t>
  </si>
  <si>
    <t xml:space="preserve">Возмездное оказание услуг о проведении государственной экспертизы проектной документации и результатов инженерных изысканий «Устранение узких мест на основных направлениях транспортных коридоров в Московской агломерации. А-113 Строящаяся Центральная кольцевая автомобильная дорога (Московская область). Участок Центральнойкольцевой автомобильной дороги Московской области от ПК 237+10 до ПК 279+60 пускового комплекса №5, обход д. Малые Вяземы Одинцовского района Московской области» </t>
  </si>
  <si>
    <t>Исполнение обязанностей заместителя председателя Научно-технического совета Государственной компании «Российские автомобильные дороги»</t>
  </si>
  <si>
    <t>Возмездное оказание услуг о проведении государственной экспертизы проектной документации и результатов инженерных изысканий, включая проведение проверки достоверности определения сметной стоимости по объекту «Автомобильная дорога М-4 «Дон» Москва – Воронеж – Ростов-на-Дону – Краснодар - Новороссийск. Капитальный ремонт путепровода на км 1396+996, Краснодарский край»</t>
  </si>
  <si>
    <t>1292</t>
  </si>
  <si>
    <t>Изготовление и поставка памятной медали «За большой вклад в реализацию проекта строительства Центральной кольцевой автомобильной дороги» и нагрудного знака «За строительство Центральной кольцевой автомобильной дороги»</t>
  </si>
  <si>
    <t>300</t>
  </si>
  <si>
    <t>Услуги по организации буфетного обслуживания в ходе представительского мероприятия «Деловой обед с инвестиционным сообществом» в рамках Петербургского международного экономического форума 2021</t>
  </si>
  <si>
    <t>40000000000</t>
  </si>
  <si>
    <t xml:space="preserve">г.Санкт-Петербург </t>
  </si>
  <si>
    <t>Поставка подарочных наборов для детей за участие в конкурсе детского рисунка</t>
  </si>
  <si>
    <t>набор</t>
  </si>
  <si>
    <t>18.12</t>
  </si>
  <si>
    <t>18.12.11</t>
  </si>
  <si>
    <t>Поставка филателистической продукции</t>
  </si>
  <si>
    <t>Приобретение Обновлений программного комплекса "КИБ Серчинформ"</t>
  </si>
  <si>
    <t>Приобретение дополнительных лицензий программного комплекса "КИБ Серчинформ"</t>
  </si>
  <si>
    <t>Выполнение работ по восстановлению изношенного верхнего слоя покрытия  автомобильной дороги М-1 "Беларусь" Москва - граница с Республикой Белоруссия на участке км 332+000 - км 348+000, Смоленская область</t>
  </si>
  <si>
    <t>Выполнение работ по восстановлению изношенного верхнего слоя покрытия автомобильной дороги М-4 "Дон" Москва - Воронеж - Ростов-на-Дону- Краснодар - Новороссийск на участке км 48+642 - км 52+000, Московская область</t>
  </si>
  <si>
    <t>Покупка электрической энергии (мощности) в точках поставки на автомобильной дороге А-113 "ЦКАД ПК5", Московская область</t>
  </si>
  <si>
    <t>Формирование рекомендаций по корректировке учетной политики Группы в соответствии с МСФО</t>
  </si>
  <si>
    <t>Налоговый аудит</t>
  </si>
  <si>
    <t>1291</t>
  </si>
  <si>
    <t>Выполнение комплекса работ по содержанию участка автомобильной дороги М-4 "Дон" Москва - Воронеж - Ростов-на-Дону - Краснодар – Новороссийск км 1319+000 - км 1542+215 (в Краснодарском крае и Республике Адыгея)</t>
  </si>
  <si>
    <t>58.29.29</t>
  </si>
  <si>
    <t>1313</t>
  </si>
  <si>
    <t>1314</t>
  </si>
  <si>
    <t>1315</t>
  </si>
  <si>
    <t>1316</t>
  </si>
  <si>
    <t>1317</t>
  </si>
  <si>
    <t>1303</t>
  </si>
  <si>
    <t>1306</t>
  </si>
  <si>
    <t>Порядковый номер по плану</t>
  </si>
  <si>
    <t>1225</t>
  </si>
  <si>
    <t>1293</t>
  </si>
  <si>
    <t>1294</t>
  </si>
  <si>
    <t>1295</t>
  </si>
  <si>
    <t>1305</t>
  </si>
  <si>
    <t>1304</t>
  </si>
  <si>
    <t>1312</t>
  </si>
  <si>
    <t>1296</t>
  </si>
  <si>
    <t>1297</t>
  </si>
  <si>
    <t>1298</t>
  </si>
  <si>
    <t>1299</t>
  </si>
  <si>
    <t>1307</t>
  </si>
  <si>
    <t>1308</t>
  </si>
  <si>
    <t>1310</t>
  </si>
  <si>
    <t>1309</t>
  </si>
  <si>
    <t>1311</t>
  </si>
  <si>
    <t>1322</t>
  </si>
  <si>
    <t>1323</t>
  </si>
  <si>
    <t>1324</t>
  </si>
  <si>
    <t>1325</t>
  </si>
  <si>
    <t>1319</t>
  </si>
  <si>
    <t>1318</t>
  </si>
  <si>
    <t>1320</t>
  </si>
  <si>
    <t>1321</t>
  </si>
  <si>
    <t>Выполнение работ по восстановлению слоя износа автомобильной дороги М-4 "Дон" Москва - Воронеж - Ростов-на-Дону- Краснодар - Новороссийск на участке км 52+000 - км 71+350, Московская область</t>
  </si>
  <si>
    <t>42.22</t>
  </si>
  <si>
    <t>66.12</t>
  </si>
  <si>
    <t>66.12.11.140</t>
  </si>
  <si>
    <t>Оказание услуг по организации эмиссии  облигаций  Государственной компании "Российский автомобильные дороги"</t>
  </si>
  <si>
    <t xml:space="preserve">Конкурс в электронной форме </t>
  </si>
  <si>
    <t>г. Краснодар</t>
  </si>
  <si>
    <t>Оказание курьерских услуг</t>
  </si>
  <si>
    <t>Возмещение стоимости услуг по снабжению холодной водой, снабжению электроэнергией, отоплению, сбросу сточных вод в систему канализации, услуг по вывозу мусора, а также иных услуг соответствующих организаций</t>
  </si>
  <si>
    <t>Оказание медицинских услуг по проведению  лабораторных исследований</t>
  </si>
  <si>
    <t>81.10</t>
  </si>
  <si>
    <t>86.90</t>
  </si>
  <si>
    <t>86.90.15</t>
  </si>
  <si>
    <t>Осуществление технологического присоединения энергопринимающих устройств заявителя (далее - технологическое присоединение) для Строящейся скоростной  автомобильной  дороги   М-12  «Москва -  Нижний Новгород  – Казань» (7 этап, ПК 6000, РТП-1)</t>
  </si>
  <si>
    <t>92 000 000 000</t>
  </si>
  <si>
    <t>Республика Татарстан (Татарстан)</t>
  </si>
  <si>
    <t>Осуществление технологического присоединения энергопринимающих устройств заявителя (далее - технологическое присоединение) для Строящейся скоростной  автомобильной  дороги   М-12  «Москва -  Нижний Новгород  – Казань» (7 этап, ПК 6115, РТП-2)</t>
  </si>
  <si>
    <t>Осуществление технологического присоединения энергопринимающих устройств заявителя для Строящейся скоростной  автомобильной  дороги   М-12  «Москва -  Нижний Новгород  – Казань» (7 этап, ПК 6224, РТП-3)</t>
  </si>
  <si>
    <t>Осуществление технологического присоединения энергопринимающих устройств заявителя  для Строящейся скоростной  автомобильной  дороги   М-12  «Москва -  Нижний Новгород  – Казань» (7 этап, ПК 6345, РТП-4)</t>
  </si>
  <si>
    <t>Осуществление технологического присоединения энергопринимающих устройств заявителя для Строящейся скоростной  автомобильной  дороги   М-12  «Москва -  Нижний Новгород  – Казань» (7 этап, ПК 6460, РТП-5)</t>
  </si>
  <si>
    <t>Осуществление технологического присоединения энергопринимающих устройств заявителя для Строящейся скоростной  автомобильной  дороги   М-12  «Москва -  Нижний Новгород  – Казань» (7 этап, ПК 6553, РТП-6)</t>
  </si>
  <si>
    <t>Осуществление технологического присоединения энергопринимающих устройств заявителя для Строящейся скоростной  автомобильной  дороги   М-12  «Москва -  Нижний Новгород  – Казань» (7 этап, ПК 6623, РТП-7)</t>
  </si>
  <si>
    <t>Осуществление технологического присоединения энергопринимающих устройств заявителя для Строящейся скоростной  автомобильной  дороги   М-12  «Москва -  Нижний Новгород  – Казань» (7 этап, ПК 6705, РТП-8)</t>
  </si>
  <si>
    <t>Осуществление технологического присоединения энергопринимающих устройств заявителя для Строящейся скоростной  автомобильной  дороги   М-12  «Москва -  Нижний Новгород  – Казань» (8 этап, ПК 88, РТП-1)</t>
  </si>
  <si>
    <t>Осуществление технологического присоединения энергопринимающих устройств заявителя для Строящейся скоростной  автомобильной  дороги   М-12  «Москва -  Нижний Новгород  – Казань» (8 этап, ПК 174+52, РТП-2)</t>
  </si>
  <si>
    <t>Осуществление технологического присоединения энергопринимающих устройств заявителя для Строящейся скоростной  автомобильной  дороги   М-12  «Москва -  Нижний Новгород  – Казань» (8 этап, ПК 308+93, РТП-3)</t>
  </si>
  <si>
    <t>Осуществление технологического присоединения энергопринимающих устройств заявителя для Строящейся скоростной  автомобильной  дороги   М-12  «Москва -  Нижний Новгород  – Казань» (8 этап, ПК 363, РТП-4)</t>
  </si>
  <si>
    <t>Осуществление технологического присоединения энергопринимающих устройств заявителя для Строящейся скоростной  автомобильной  дороги   М-12  «Москва -  Нижний Новгород  – Казань» (8 этап, ПК 513+66, РТП-5)</t>
  </si>
  <si>
    <t>Осуществление технологического присоединения энергопринимающих устройств заявителя для Строящейся скоростной  автомобильной  дороги   М-12  «Москва -  Нижний Новгород  – Казань» (8 этап, ПК 584, РТП-6)</t>
  </si>
  <si>
    <t>Осуществление технологического присоединения энергопринимающих устройств заявителя для Строящейся скоростной  автомобильной  дороги   М-12  «Москва -  Нижний Новгород  – Казань» (8 этап, ПК 656+14, РТП-7)</t>
  </si>
  <si>
    <t>242V165151,
824</t>
  </si>
  <si>
    <t>Осуществление технологического присоединения энергопринимающих устройств заявителя электроосвещение Строящейся скоростной автомобильной дороги М-12 «Москва - Нижний Новгород – Казань» (4 этап, ПК 2330, 2БКРТП-405)</t>
  </si>
  <si>
    <t>Нижегородская область</t>
  </si>
  <si>
    <t>Осуществление технологического присоединения энергопринимающих устройств заявителя электроосвещение Строящейся скоростной автомобильной дороги М-12 «Москва - Нижний Новгород – Казань» (4 этап, ПК 2450, 2БКРТП-411)</t>
  </si>
  <si>
    <t>Осуществление технологического присоединения энергопринимающих устройств заявителя электроосвещение Строящейся скоростной автомобильной дороги М-12 «Москва - Нижний Новгород – Казань» (4 этап, ПК 2549, 2БКРТП-416)</t>
  </si>
  <si>
    <t>Осуществление технологического присоединения энергопринимающих устройств заявителя электроосвещение Строящейся скоростной автомобильной дороги М-12 «Москва - Нижний Новгород – Казань» (4 этап, ПК 2690, 2БРТП-423)</t>
  </si>
  <si>
    <t>Осуществление технологического присоединения энергопринимающих устройств заявителя электроосвещение Строящейся скоростной автомобильной дороги М-12 «Москва - Нижний Новгород – Казань» (4 этап, ПК 2790, 2БКРТП-428)</t>
  </si>
  <si>
    <t>Осуществление технологического присоединения энергопринимающих устройств заявителя электроосвещение Строящейся скоростной автомобильной дороги М-12 «Москва - Нижний Новгород – Казань» (4 этап, ПК 2908, 2БКРТП-434)</t>
  </si>
  <si>
    <t>Осуществление технологического присоединения энергопринимающих устройств заявителя электроосвещение Строящейся скоростной автомобильной дороги М-12 «Москва - Нижний Новгород – Казань» (4 этап, ПК 2996, 2БКРТП-439)</t>
  </si>
  <si>
    <t>Осуществление технологического присоединения энергопринимающих устройств заявителя электроосвещение Строящейся скоростной автомобильной дороги М-12 «Москва - Нижний Новгород – Казань» (4 этап, ПК 3130, 2БКРТП-446)</t>
  </si>
  <si>
    <t>Осуществление технологического присоединения энергопринимающих устройств заявителя электроосвещение Строящейся скоростной автомобильной дороги М-12 «Москва - Нижний Новгород – Казань» (4 этап, ПК 3230, 2БКРТП-451)</t>
  </si>
  <si>
    <t>Осуществление технологического присоединения энергопринимающих устройств заявителя электроосвещение Строящейся скоростной автомобильной дороги М-12 «Москва - Нижний Новгород – Казань» (4 этап, ПК 3328, 2БКРТП-457)</t>
  </si>
  <si>
    <t>Осуществление технологического присоединения энергопринимающих устройств заявителя электроосвещение Строящейся скоростной автомобильной дороги М-12 «Москва - Нижний Новгород – Казань» (4 этап, ПК 3450, 2БКРТП-463)</t>
  </si>
  <si>
    <t>Осуществление технологического присоединения энергопринимающих устройств заявителя электроосвещение Строящейся скоростной автомобильной дороги М-12 «Москва - Нижний Новгород – Казань» (5 этап, ПК 353+100, 2БКРТП-5.3)</t>
  </si>
  <si>
    <t>Осуществление технологического присоединения энергопринимающих устройств заявителя электроосвещение Строящейся скоростной автомобильной дороги М-12 «Москва - Нижний Новгород – Казань» (5 этап, ПК 364+200, 2БКРТП-5.9)</t>
  </si>
  <si>
    <t>Осуществление технологического присоединения энергопринимающих устройств заявителя электроосвещение Строящейся скоростной автомобильной дороги М-12 «Москва - Нижний Новгород – Казань» (5 этап, ПК 376+300, 2БКРТП-5.15)</t>
  </si>
  <si>
    <t>Осуществление технологического присоединения энергопринимающих устройств заявителя электроосвещение Строящейся скоростной автомобильной дороги М-12 «Москва - Нижний Новгород – Казань» (5 этап, ПК 388+300, 2БКРТП-5.21)</t>
  </si>
  <si>
    <t>Осуществление технологического присоединения энергопринимающих устройств заявителя электроосвещение Строящейся скоростной автомобильной дороги М-12 «Москва - Нижний Новгород – Казань» (5 этап, ПК 399+600, 2БКРТП-5.27)</t>
  </si>
  <si>
    <t>Осуществление технологического присоединения энергопринимающих устройств заявителя электроосвещение Строящейся скоростной автомобильной дороги М-12 «Москва - Нижний Новгород – Казань» (5 этап, ПК 410+100, 2БКРТП-5.33)</t>
  </si>
  <si>
    <t>Осуществление технологического присоединения энергопринимающих устройств заявителя электроосвещение Строящейся скоростной автомобильной дороги М-12 «Москва - Нижний Новгород – Казань» (5 этап, ПК 423+900, 2БКРТП-5.39)</t>
  </si>
  <si>
    <t>Осуществление технологического присоединения энергопринимающих устройств заявителя электроосвещение Строящейся скоростной автомобильной дороги М-12 «Москва - Нижний Новгород – Казань» (5 этап, ПК 435+000, 2БКРТП-5.45)</t>
  </si>
  <si>
    <t>Осуществление технологического присоединения энергопринимающих устройств заявителя электроосвещение Строящейся скоростной автомобильной дороги М-12 «Москва - Нижний Новгород – Казань» (5 этап, ПК 446+300, 2БКРТП-5.51)</t>
  </si>
  <si>
    <t>Осуществление технологического присоединения энергопринимающих устройств заявителя электроосвещение Строящейся скоростной автомобильной дороги М-12 «Москва - Нижний Новгород – Казань» (5 этап, ПК 454+750, 2БКРТП-5.57)</t>
  </si>
  <si>
    <t>Осуществление технологического присоединения энергопринимающих устройств заявителя электроосвещение Строящейся скоростной автомобильной дороги М-12 «Москва - Нижний Новгород – Казань» (6 этап, ПК 4632+35, БРТП-6.5)</t>
  </si>
  <si>
    <t>Осуществление технологического присоединения энергопринимающих устройств заявителя электроосвещение Строящейся скоростной автомобильной дороги М-12 «Москва - Нижний Новгород – Казань» (6 этап, ПК 4813+30, БРТП-6.14)</t>
  </si>
  <si>
    <t>Осуществление технологического присоединения энергопринимающих устройств заявителя электроосвещение Строящейся скоростной автомобильной дороги М-12 «Москва - Нижний Новгород – Казань» (6 этап, ПК 4961+60, БРТП-6.22)</t>
  </si>
  <si>
    <t>Осуществление технологического присоединения энергопринимающих устройств/объектов электросетевого хозяйства Заявителя "энергопринимающие устройства строящейся скоростной  автомобильной  дороги   М-12  "Москва -  Нижний Новгород  - Казань" (1 этап, ПК 160+65, 2БКРТП №2)", расположенных по адресу:  Владимирская область, Петушинский р-он, д. Репихова,  ПК 160+65 на земельном участке с кадастровым № 33:13:060250:1740</t>
  </si>
  <si>
    <t>17000000000</t>
  </si>
  <si>
    <t>Владимирская область</t>
  </si>
  <si>
    <t>Осуществление технологического присоединения энергопринимающих устройств/объектов электросетевого хозяйства Заявителя «энергопринимающие устройства строящейся скоростной автомобильной дороги   М-12 «Москва -  Нижний Новгород – Казань» (1 этап, ПК 198+30, 2БКРТП №3)», расположенных по адресу: Владимирская область, Петушинский район, п. Луговой, 2БКРТП №3, ПК 198+30, кадастровый № 33:13:090102:810</t>
  </si>
  <si>
    <t>Осуществление технологического присоединения энергопринимающих устройств/объектов электросетевого хозяйства Заявителя «энергопринимающие устройства строящейся скоростной  автомобильной  дороги   М-12  «Москва -  Нижний Новгород  – Казань» (1 этап, ПК 295, 2БКРТП №4)», расположенных по адресу: Владимирская область, деревня Старые Омутищи, нп Петушинский район, кадастровый № 33:13:070101:1145</t>
  </si>
  <si>
    <t>Осуществление технологического присоединения энергопринимающих устройств заявителя «энергопринимающие устройства строящейся скоростной  автомобильной  дороги   М-12  «Москва -  Нижний Новгород  – Казань» (1 этап, ПК 408+30, 2БКРТП №5)»</t>
  </si>
  <si>
    <t>Осуществление технологического присоединения энергопринимающих устройств заявителя «энергопринимающие устройства строящейся скоростной  автомобильной  дороги   М-12  «Москва -  Нижний Новгород  – Казань» (1 этап, ПК 542+20, 2БКРТП №6)»</t>
  </si>
  <si>
    <t>Осуществление технологического присоединения энергопринимающих устройств заявителя «энергопринимающие устройства строящейся скоростной  автомобильной  дороги   М-12  «Москва -  Нижний Новгород  – Казань» (1 этап, ПК 629, 2БКРТП №7)»</t>
  </si>
  <si>
    <t>Осуществление технологического присоединения энергопринимающих устройств заявителя «энергопринимающие устройства строящейся скоростной  автомобильной  дороги   М-12  «Москва -  Нижний Новгород  – Казань» (1 этап, ПК 769+10, 2БКРТП №8)»</t>
  </si>
  <si>
    <t>Осуществление технологического присоединения энергопринимающих устройств/объектов электросетевого хозяйства Заявителя «энергопринимающие устройства строящейся скоростной  автомобильной  дороги   М-12  «Москва -  Нижний Новгород  – Казань» (2 этап, ПК 830, 2БКРТП-2.2)», расположенных по адресу: Владимирская область, Судогодский р-н, д.Афанасьево, 2БКРТП-2.2, кадастровый № 33:12:011101:1092</t>
  </si>
  <si>
    <t>Осуществление технологического присоединения энергопринимающих устройств заявителя «энергопринимающие устройства строящейся скоростной  автомобильной  дороги   М-12  «Москва -  Нижний Новгород  – Казань» (2 этап, ПК 926, 2БКРТП-2.7)»</t>
  </si>
  <si>
    <t>Осуществление технологического присоединения энергопринимающих устройств заявителя «энергопринимающие устройства строящейся скоростной  автомобильной  дороги   М-12  «Москва -  Нижний Новгород  – Казань» (2 этап, ПК 1069, 2БКРТП-2.14)»</t>
  </si>
  <si>
    <t>Осуществление технологического присоединения энергопринимающих устройств заявителя «энергопринимающие устройства строящейся скоростной  автомобильной  дороги   М-12  «Москва -  Нижний Новгород  – Казань» (3 этап, ПК 1240, 2БКРТП-3.5)»</t>
  </si>
  <si>
    <t>Осуществление технологического присоединения энергопринимающих устройств/объектов электросетевого хозяйства Заявителя «энергопринимающие устройства строящейся скоростной  автомобильной  дороги   М-12  «Москва -  Нижний Новгород  – Казань» (3 этап, ПК 1340, 2БКРТП-3.10)»</t>
  </si>
  <si>
    <t>Осуществление технологического присоединения энергопринимающих устройств заявителя «энергопринимающие устройства строящейся скоростной  автомобильной  дороги   М-12  «Москва -  Нижний Новгород  – Казань» (3 этап, ПК 1481, 2БКРТП-3.17)»</t>
  </si>
  <si>
    <t>осуществление технологического присоединения энергопринимающих устройств заявителя «энергопринимающие устройства строящейся скоростной  автомобильной  дороги   М-12  «Москва -  Нижний Новгород  – Казань» (3 этап, ПК 1540, БКРТП-3.20)»</t>
  </si>
  <si>
    <t>Осуществление технологического присоединения энергопринимающих устройств заявителя «энергопринимающие устройства строящейся скоростной  автомобильной  дороги   М-12  «Москва -  Нижний Новгород  – Казань» (3 этап, ПК 1680, 2БКРТП-3.27)»</t>
  </si>
  <si>
    <t>Осуществление технологического присоединения энергопринимающих устройств заявителя «энергопринимающие устройства строящейся скоростной  автомобильной  дороги   М-12  «Москва -  Нижний  Новгород  – Казань» (3 этап, ПК 1818, БКРТП-3.34)»</t>
  </si>
  <si>
    <t>Осуществление технологического присоединения энергопринимающих устройств заявителя «энергопринимающие устройства строящейся скоростной  автомобильной  дороги   М-12  «Москва -  Нижний Новгород  – Казань» (3 этап, ПК 1902, БКРТП-3.38)»</t>
  </si>
  <si>
    <t>Осуществление технологического присоединения энергопринимающих устройств заявителя «энергопринимающие устройства строящейся скоростной  автомобильной  дороги   М-12  «Москва -  Нижний  Новгород  – Казань» (3 этап, ПК 2052, БКРТП - 3.45)»</t>
  </si>
  <si>
    <t>Осуществление технологического присоединения энергопринимающих устройств/объектов «электросетевого хозяйства  Заявителя энергопринимающие устройства строящейся скоростной  автомобильной  дороги   М-12  «Москва -  Нижний Новгород  – Казань» (3 этап, ПК 2243, БКРТП-3.54)»</t>
  </si>
  <si>
    <t>Осуществление технологического присоединения энергопринимающих устройств заявителя «энергопринимающие устройства строящейся скоростной  автомобильной  дороги   М-12  «Москва -  Нижний Новгород  – Казань» (4 этап, ПК 2247, 2БКРТП-401)»</t>
  </si>
  <si>
    <t>Осуществление технологического присоединения энергопринимающих устройств заявителя - электроприемники объектов дорожного
хозяйства (светофорные объекты, объекты видеофиксации) строящейся скоростной
автомобильной дороги М-12 «Москва - Нижний Новгород – Казань» (6 этап, ПК 5117+60,
БРТП-6.30)</t>
  </si>
  <si>
    <t>Чувашская Республика - Чувашия</t>
  </si>
  <si>
    <t>Осуществление технологического присоединения энергопринимающих устройств (объектов по
производству электрической энергии, объектов электросетевого хозяйства) Заявителя  – объекты дорожного хозяйства, расположенные
(предполагаемые к расположению) на строящейся скоростной автомобильной дороге М-12
«Москва-Нижний Новгород-Казань» (6 этап, ПК 5228+80, БРТП-6.37) по адресу: Чувашская
Республика, Шумерлинский район, Большеалгашинское сельское поселение, земельный
участок с кадастровым номером 21:23:420101:583</t>
  </si>
  <si>
    <t>Осуществление технологического присоединения энергопринимающих устройств заявителя
 - электроприемники объектов дорожного
хозяйства (светофорные объекты, объекты видеофиксации) строящейся скоростной
автомобильной дороги М-12 «Москва - Нижний Новгород – Казань» (6 этап, ПК 5371+50,
БРТП-6.44)</t>
  </si>
  <si>
    <t>Осуществление технологического присоединения энергопринимающих устройств заявителя
- электроприемники объектов дорожного
хозяйства (светофорные объекты, объекты видеофиксации) строящейся скоростной
автомобильной дороги М-12 «Москва - Нижний Новгород – Казань» (6 этап, ПК
5545+40, БРТП-6.53)</t>
  </si>
  <si>
    <t>Осуществление технологического присоединения энергопринимающих устройств заявителя
 - электроприемники объектов дорожного
хозяйства (светофорные объекты, объекты видеофиксации) строящейся скоростной
автомобильной дороги М-12 «Москва - Нижний Новгород – Казань» (6 этап, ПК 5695+35,
БРТП-6.61)</t>
  </si>
  <si>
    <t>Осуществление технологического присоединения энергопринимающих устройств заявителя
 - электроприемники объектов дорожного
хозяйства (светофорные объекты, объекты видеофиксации) строящейся скоростной
автомобильной дороги М-12 «Москва - Нижний Новгород – Казань» (6 этап, ПК 5811+65,
БРТП-6.67)</t>
  </si>
  <si>
    <t>26 438 804,20</t>
  </si>
  <si>
    <t>97000000000</t>
  </si>
  <si>
    <t>71.20.</t>
  </si>
  <si>
    <t xml:space="preserve">Государственная экспертиза проектной документации и результатов инженерных изысканий, выполненных для подготовки такой проектной документации, включая проведение проверки достоверности определения сметной стоимости, по объекту «М-12 «Строящаяся скоростная автомобильная дорога Москва - Нижний Новгород -Казань». Подготовка территории строительства. Переустройство магистральных и распределительных газопроводов Этап 3. Км 116 - км 224, Владимирская область
(от пересечения с автомобильной дорогой регионального значения 17Р-2 «Владимир -Гусь-Хрустальный - Тума» до пересечения с автомобильной дорогой регионального значения 17К-2 «Муром - М-7 «Волга»). ГАЗОПРОВОД-ОТВОД K Г.ГУСЬ-ХРУСТАЛЬН.И КУРЛОВО. Магистральная кабельная линия связи Владимир-Гусь-Хрустальный-Тума» </t>
  </si>
  <si>
    <t>Государственная экспертиза проектной документации и результатов инженерных изысканий, выполненных для подготовки такой проектной документации, включая проведение проверки достоверности определения сметной стоимости, по объекту «М-12 «Строящаяся скоростная автомобильная дорога Москва - Нижний Новгород -Казань». Подготовка территории строительства. Переустройство магистральных и распределительных газопроводов Этап 8. Км 663 - км 729 с мостовым переходом через р. Волга, Республика Татарстан (от пересечения с автомобильной дорогой федерального значения Р-241 "Казань-Буинск-Ульяновск" до пересечения с автомобильной дорогой регионального значения "Сорочьи Горы-Шали"). Этап 8.7. Газопровод высокого давления Д159 мм (инв. №74292, Р&lt;1,2МПа), газопровод среднего давления Д160 мм, ШРП Закольцовка н.п. Тарлаши (инв.№74293) (Р&lt;0,3МПа, АГРС-10 Птицефабрика «Юбилейная» н.п.П.Ковали)»</t>
  </si>
  <si>
    <t>Государственная экспертиза проектной документации и результатов инженерных изысканий, выполненных для подготовки такой проектной документации, включая проведение проверки достоверности определения сметной стоимости, по объекту «М-12 «Строящаяся скоростная автомобильная дорога Москва - Нижний Новгород -Казань». Подготовка территории строительства. Переустройство магистральных и распределительных газопроводов Этап 5. Км 347 - км 454, Нижегородская область (от пересечения с автомобильной дорогой федерального значения Р-158 «Нижний Новгород -Арзамас - Саранск - Исса - Пенза - Саратов» до пересечения с автомобильной дорогой регионального значения 22К-0162 «Работки - Порецкое»). Этап 5.1. Магистральный газопровод Ямбург-Тула 1с 2445 по 2519,5км, 74,5км. Магистральный газопровод Ямбург-Тула 274,5 км с 2442 по 2516,5 км. Воздушная линия электропередачи 10 кВ»</t>
  </si>
  <si>
    <t xml:space="preserve">Государственная экспертиза проектной документации и результатов инженерных изысканий, выполненных для подготовки такой проектной документации, включая проведение проверки достоверности определения сметной стоимости, по объекту «М-12 "Строящаяся скоростная автомобильная дорога Москва - Нижний Новгород -Казань". Подготовка территории строительства. Переустройство магистральных и распределительных газопроводов. Этап 7. Км 586 - км 663, Чувашская Республика, Республика Татарстан (от пересечения с автомобильной дорогой федерального значения A-151 «Цивильск - Ульяновск» до пересечения с автомобильной дорогой федерального значения Р-241 «Казань — Буинск — Ульяновск»). Этап 7.12. Кабельная линия связи газопровод-отвода к АГРС н.п. Бол. Кайбицы» </t>
  </si>
  <si>
    <t xml:space="preserve">Государственная экспертиза проектной документации и результатов инженерных изысканий, выполненных для подготовки такой проектной документации, включая проведение проверки достоверности определения сметной стоимости, по объекту «М-12 "Строящаяся скоростная автомобильная дорога Москва - Нижний Новгород -Казань". Подготовка территории строительства. Переустройство магистральных и распределительных газопроводов. Этап 8. Км 663 - км 729 с мостовым переходом через р. Волга, Республика Татарстан (от пересечения с автомобильной дорогой федерального значения Р-241 «Казань-Буинск-Ульяновск» до пересечения с автомобильной дорогой регионального значения «Сорочьи Горы-Шали»). Этап 8.13. Газопровод Миннибаево-Казань на участке 80-297 км. Кабельная линия связи газопровода Миннибаево-Казань 81-й км-Казань Газопровод Миннибаево-Казань на участке 80-297 км» </t>
  </si>
  <si>
    <t>1326</t>
  </si>
  <si>
    <t>1327</t>
  </si>
  <si>
    <t>1328</t>
  </si>
  <si>
    <t>1332</t>
  </si>
  <si>
    <t>1333</t>
  </si>
  <si>
    <t>1334</t>
  </si>
  <si>
    <t>1335</t>
  </si>
  <si>
    <t>1336</t>
  </si>
  <si>
    <t>1337</t>
  </si>
  <si>
    <t>1338</t>
  </si>
  <si>
    <t>1339</t>
  </si>
  <si>
    <t>1340</t>
  </si>
  <si>
    <t>1341</t>
  </si>
  <si>
    <t>1342</t>
  </si>
  <si>
    <t>1343</t>
  </si>
  <si>
    <t>1344</t>
  </si>
  <si>
    <t>1345</t>
  </si>
  <si>
    <t>1346</t>
  </si>
  <si>
    <t>1347</t>
  </si>
  <si>
    <t>1406</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</si>
  <si>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</si>
  <si>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</si>
  <si>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</si>
  <si>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</si>
  <si>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</si>
  <si>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</si>
  <si>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</si>
  <si>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</si>
  <si>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</si>
  <si>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</si>
  <si>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</si>
  <si>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</si>
  <si>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</si>
  <si>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</si>
  <si>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</si>
  <si>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</si>
  <si>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</si>
  <si>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</si>
  <si>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</si>
  <si>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</si>
  <si>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</si>
  <si>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</si>
  <si>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</si>
  <si>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</si>
  <si>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</si>
  <si>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</si>
  <si>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</si>
  <si>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</si>
  <si>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</si>
  <si>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</si>
  <si>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</si>
  <si>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</si>
  <si>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</si>
  <si>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</si>
  <si>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</si>
  <si>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</si>
  <si>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</si>
  <si>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</si>
  <si>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</si>
  <si>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</si>
  <si>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</si>
  <si>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</si>
  <si>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</si>
  <si>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</si>
  <si>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</si>
  <si>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</si>
  <si>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</si>
  <si>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</si>
  <si>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</si>
  <si>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</si>
  <si>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</si>
  <si>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</si>
  <si>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</si>
  <si>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1379</t>
  </si>
  <si>
    <t>1381</t>
  </si>
  <si>
    <t>1382</t>
  </si>
  <si>
    <t>Государственная экспертиза проектной документации и результатов инженерных изысканий, включая проверку достоверности определения сметной стоимости по объекту М-12 «Строящаяся скоростная автомобильная дорога Москва - Нижний Новгород – Казань», 8 этап км 663 - км 729 с мостовым переходом через р. Волга, Республика Татарстан (от пересечения с автомобильной дорогой федерального значения Р-241 «Казань - Буинск – Ульяновск» до пересечения с автомобильной дорогой регионального значения «Сорочьи Горы - Шали»). Подготовка территории строительства. Этап II. Участок 2 и 3, ПК14-ПК156+04, ПК282+48-ПК390+00.</t>
  </si>
  <si>
    <t>Государственная экспертиза проектной документации и результатов инженерных изысканий, включая проверку достоверности определения сметной стоимости по объекту «М-12 «Строящаяся скоростная автомобильная дорога Москва -Нижний Новгород –Казань» «Строительство с последующей эксплуатацией на платной основе «Нового выхода на МКАД с федеральной автомобильной дороги М-7 «Волга» на участке МКАД –км 60 (обходы г. Балашиха, Ногинск), Московская область». Пусковой комплекс № 1. Участок от транспортной развязки с автомобильной дорогой А-113 Строящаяся Центральная кольцевая автомобильная дорога (Московская область) до транспортной развязки с автомобильной дорогой А-108 «Московское большое кольцо».</t>
  </si>
  <si>
    <t>1407</t>
  </si>
  <si>
    <t>1408</t>
  </si>
  <si>
    <t>242V165151,824</t>
  </si>
  <si>
    <t>Государственная экспертиза проектной документации в части проверки достоверности определения сметной стоимости по объекту «М-12 «Строящаяся
скоростная автомобильная дорога Москва - Нижний Новгород - Казань». Подготовка территории строительства. Переустройство магистральных и распределительных газопроводов. Этап 7. Км 586 - км 663, Чувашская Республика, Республика Татарстан (от пересечения с автомобильной дорогой федерального значения A-151 «Цивильск - Ульяновск» до пересечения с автомобильной дорогой федерального значения Р-241 «Казань — Буинск — Ульяновск»). Этап 7.1. Газопровод высокого давления к н.п. Старое Тябердино»</t>
  </si>
  <si>
    <t>Государственная экспертиза проектной документации и результатов инженерных изысканий, выполненных для подготовки такой проектной документации, включая проведение проверки достоверности определения сметной стоимости, по объекту «М-12 «Строящаяся скоростная автомобильная дорога Москва - Нижний Новгород - Казань». Подготовка территории строительства. Переустройство магистральных и распределительных газопроводов. Этап 7. Км 586 - км 663, Чувашская Республика, Республика Татарстан (от пересечения с автомобильной дорогой федерального значения A-151 «Цивильск - Ульяновск» до пересечения с автомобильной дорогой федерального значения Р-241 «Казань — Буинск — Ульяновск»). Этап 7.11. Газопровод-отвод к н.п. Шигаево»</t>
  </si>
  <si>
    <t>Государственная экспертиза проектной документации в части проверки достоверности определения сметной стоимости по объекту «М-12 «Строящаяся скоростная автомобильная дорога Москва - Нижний Новгород - Казань». Подготовка территории строительства. Переустройство магистральных и распределительных газопроводов. Этап 8. Км 663 - км 729 с мостовым переходом через р. Волга, Республика Татарстан (от пересечения с автомобильной дорогой федерального значения Р-241 «Казань-Буинск-Ульяновск» до пересечения с автомобильной дорогой регионального значения «Сорочьи Горы-Шали»). Этап 8.3. Газопровод высокого давления к н.п. Шеланга»</t>
  </si>
  <si>
    <t>Государственная экспертиза проектной документации в части проверки достоверности определения сметной стоимости по объекту «М-12 «Строящаяся скоростная автомобильная дорога Москва - Нижний Новгород - Казань». Подготовка территории строительства. Переустройство магистральных и распределительных газопроводов. Этап 8. Км 663 - км 729 с мостовым переходом через р. Волга, Республика Татарстан (от пересечения с автомобильной дорогой федерального значения Р-241 "Казань-Буинск-Ульяновск" до пересечения с автомобильной дорогой регионального значения "Сорочьи Горы-Шали"). Этап 8.4. Подземный газопровод среднего давления Д110мм к н.п. Троицкий»</t>
  </si>
  <si>
    <t>Государственная экспертиза проектной документации в части проверки достоверности определения сметной стоимости по объекту «М-12 «Строящаяся скоростная автомобильная дорога Москва - Нижний Новгород - Казань». Подготовка территории строительства. Переустройство магистральных и распределительных газопроводов Этап 8. Км 663 - км 729 с мостовым переходом через р. Волга, Республика Татарстан (от пересечения с автомобильной дорогой федерального значения Р-241 "Казань-Буинск-Ульяновск" до пересечения с автомобильной дорогой регионального значения "Сорочьи Горы-Шали"). Этап 8.5. Подземный газопровод высокого давления Д219мм к н.п. Орел»</t>
  </si>
  <si>
    <t>Государственная экспертиза проектной документации в части проверки достоверности определения сметной стоимости по объекту «М-12 «Строящаяся скоростная автомобильная дорога Москва - Нижний Новгород - Казань». Подготовка территории строительства. Переустройство магистральных и распределительных газопроводов Этап 8. Км 663 - км 729 с мостовым переходом через р. Волга, Республика Татарстан (от пересечения с автомобильной дорогой федерального значения Р-241 "Казань-Буинск-Ульяновск" до пересечения с автомобильной дорогой регионального значения "Сорочьи Горы-Шали"). Этап 8.8. Подземный газопровод высокого давления Д159мм к н. п. Никольское»</t>
  </si>
  <si>
    <t>Государственная экспертиза проектной документации в части проверки достоверности определения сметной стоимости по объекту «М-12 «Строящаяся скоростная автомобильная дорога Москва - Нижний Новгород - Казань». Подготовка территории строительства. Переустройство магистральных и распределительных газопроводов Этап 8. Км 663 - км 729 с мостовым переходом через р. Волга, Республика Татарстан (от пересечения с автомобильной дорогой федерального значения Р-241 "Казань-Буинск-Ульяновск" до пересечения с автомобильной дорогой регионального значения "Сорочьи Горы-Шали"). Этап 8.10. Подземный газопровод высокого давления Д160мм на н.п. Кирби»</t>
  </si>
  <si>
    <t>Государственная экспертиза проектной документации и результатов инженерных изысканий, выполненных для подготовки такой проектной документации, включая проведение проверки достоверности определения сметной стоимости, по объекту «М-12 "Строящаяся скоростная автомобильная дорога Москва - Нижний Новгород - Казань". Подготовка территории строительства. Переустройство магистральных и распределительных газопроводов. Этап 8. Км 663 - км 729 с мостовым переходом через р. Волга, Республика Татарстан (от пересечения с автомобильной дорогой федерального значения Р-241 «Казань-Буинск-Ульяновск» до пересечения с автомобильной дорогой регионального значения «Сорочьи Горы-Шали»). Этап 8.15. Магистральный этанопровод Миннибаево - Казань»</t>
  </si>
  <si>
    <t>Государственная экспертиза проектной документации и результатов инженерных изысканий, выполненных для подготовки такой проектной документации, включая проведение проверки достоверности определения сметной стоимости, по объекту «М-12 «Строящаяся скоростная автомобильная дорога Москва - Нижний Новгород - Казань». Подготовка территории строительства. Переустройство магистральных и распределительных газопроводов Этап 8. Км 663 - км 729 с мостовым переходом через р. Волга, Республика Татарстан (от пересечения с автомобильной дорогой федерального значения Р-241 "Казань-Буинск-Ульяновск" до пересечения с автомобильной дорогой регионального значения "Сорочьи Горы-Шали"). Этап 8.9. Подземный газопровод высокого давления Д325мм к н.п. Атабаево»</t>
  </si>
  <si>
    <t>Государственная экспертиза проектной документации в части проверки достоверности определения сметной стоимости по объекту «М-12 «Строящаяся скоростная автомобильная дорога Москва - Нижний Новгород - Казань». Подготовка территории строительства. Переустройство магистральных и распределительных газопроводов Этап 8. Км 663 - км 729 с мостовым переходом через р. Волга, Республика Татарстан (от пересечения с автомобильной дорогой федерального значения Р-241 "Казань-Буинск-Ульяновск" до пересечения с автомобильной дорогой регионального значения "Сорочьи Горы-Шали"). Этап 8.12. Подземный газопровод высокого давления Д110мм к н.п. Пальцово»</t>
  </si>
  <si>
    <t>Государственная экспертиза проектной документации и результатов инженерных изысканий, выполненных для подготовки такой проектной документации, включая проведение проверки достоверности определения сметной стоимости, по объекту "М-12 «Строящаяся скоростная автомобильная дорога Москва - Нижний Новгород - Казань». Подготовка территории строительства. Переустройство магистральных и распределительных газопроводов Этап 5. Км 347 - км 454, Нижегородская область (от пересечения с автомобильной дорогой федерального значения Р-158 «Нижний Новгород - Арзамас - Саранск - Исса - Пенза - Саратов» до пересечения с автомобильной дорогой регионального значения 22К-0162 «Работки - Порецкое»). Этап 5.2. Газопровод-отвод "Уразовка"</t>
  </si>
  <si>
    <t>Государственная экспертиза проектной документации и результатов инженерных изысканий, выполненных для подготовки такой проектной документации, включая проведение проверки достоверности определения сметной стоимости, по объекту «М-12 "Строящаяся скоростная автомобильная дорога Москва - Нижний Новгород - Казань". Подготовка территории строительства. Переустройство магистральных и распределительных газопроводов. Этап 7. Км 586 - км 663, Чувашская Республика, Республика Татарстан (от пересечения с автомобильной дорогой федерального значения A-151 «Цивильск - Ульяновск» до пересечения с автомобильной дорогой федерального значения Р-241 «Казань — Буинск — Ульяновск»). Этап 7.10. Кабельная линия связи на АГРС с.Шигаево»</t>
  </si>
  <si>
    <t>Государственная экспертиза проектной документации и результатов инженерных изысканий, выполненных для подготовки такой проектной документации, включая проведение проверки достоверности определения сметной стоимости, по объекту «М-12 "Строящаяся скоростная автомобильная дорога Москва - Нижний Новгород - Казань". Подготовка территории строительства. Переустройство магистральных и распределительных газопроводов. Этап 7. Км 586 - км 663, Чувашская Республика, Республика Татарстан (от пересечения с автомобильной дорогой федерального значения A-151 «Цивильск - Ульяновск» до пересечения с автомобильной дорогой федерального значения Р-241 «Казань — Буинск — Ульяновск»). Этап 7.13. Газопровод-отвод к р.ц. Бол. Кайбицы»</t>
  </si>
  <si>
    <t>Государственная экспертиза проектной документации в части проверки достоверности определения сметной стоимости по объекту «М-12 «Строящаяся скоростная автомобильная дорога Москва - Нижний Новгород - Казань». Подготовка территории строительства. Переустройство магистральных и распределительных газопроводов Этап 8. Км 663 - км 729 с мостовым переходом через р. Волга, Республика Татарстан (от пересечения с автомобильной дорогой федерального значения Р-241 "Казань-Буинск-Ульяновск" до пересечения с автомобильной дорогой регионального значения "Сорочьи Горы-Шали"). 8.11. Подземный газопровод высокого давления Д160мм к н.п. Каипы»</t>
  </si>
  <si>
    <t>Государственная экспертиза проектной документации и результатов инженерных изысканий, выполненных для подготовки такой проектной документации, включая проведение проверки достоверности определения сметной стоимости, по объекту «М-12 «Строящаяся скоростная автомобильная дорога Москва - Нижний Новгород - Казань». Подготовка территории строительства. Переустройство магистральных и распределительных газопроводов Этап 6. Км 454 - км 586, Нижегородская область, Чувашская Республика (от пересечения с автомобильной дорогой регионального значения 22К-0162 «Работки - Порецкое» до пересечения с автомобильной дорогой федерального значения A-151 «Цивильск - Ульяновск»). Этап 6.3. Газопровод/отвод с.Комсомольское. Кабельная линия связи ГРС и домом операторов с.Комсомольское»</t>
  </si>
  <si>
    <t>Государственная экспертиза проектной документации и результатов инженерных изысканий, выполненных для подготовки такой проектной документации, включая проведение проверки достоверности определения сметной стоимости, по объекту «М-12 «Строящаяся скоростная автомобильная дорога Москва - Нижний Новгород - Казань». Подготовка территории строительства. Переустройство магистральных и распределительных газопроводов. Этап 7. Км 586 - км 663, Чувашская Республика, Республика Татарстан (от пересечения с автомобильной дорогой федерального значения A-151 «Цивильск - Ульяновск» до пересечения с автомобильной дорогой федерального значения Р-241 «Казань — Буинск — Ульяновск»). Этап 7.6. Газопровод высокого давления к н.п. Старые Чечкабы»</t>
  </si>
  <si>
    <t>Государственная экспертиза проектной документации и результатов инженерных изысканий, выполненных для подготовки такой проектной документации, включая проведение проверки достоверности определения сметной стоимости, по объекту «М-12 «Строящаяся скоростная автомобильная дорога Москва - Нижний Новгород - Казань». Подготовка территории строительства. Переустройство магистральных и распределительных газопроводов. Этап 8. Км 663 - км 729 с мостовым переходом через р. Волга, Республика Татарстан (от пересечения с автомобильной дорогой федерального значения Р-241 «Казань-Буинск-Ульяновск» до пересечения с автомобильной дорогой регионального значения «Сорочьи Горы-Шали»). Этап 8.1. Газопровод высокого давления к н.п. Майдан»</t>
  </si>
  <si>
    <t>Государственная экспертиза проектной документации и результатов инженерных изысканий, выполненных для подготовки такой проектной документации, включая проведение проверки достоверности определения сметной стоимости, по объекту «М-12 "Строящаяся скоростная автомобильная дорога Москва - Нижний Новгород - Казань". Подготовка территории строительства. Переустройство магистральных и распределительных газопроводов. Этап 8. Км 663 - км 729 с мостовым переходом через р. Волга, Республика Татарстан (от пересечения с автомобильной дорогой федерального значения Р-241 «Казань-Буинск-Ульяновск» до пересечения с автомобильной дорогой регионального значения «Сорочьи Горы-Шали»). Этап 8.14. Магистральный газопровод Миннибаево-Казань км 34- км 92,3. Кабельная линия связи газопровода Миннибаево- Казань на участке км 0- км 92,3. Линия электропередачи воздушная 10кВ МГ Миннибаево-Казань на участке км 77,5 км 92,3»</t>
  </si>
  <si>
    <t>Государственная экспертиза проектной документации и результатов инженерных изысканий, выполненных для подготовки такой проектной документации, включая проведение проверки достоверности определения сметной стоимости, по объекту «М-12 «Строящаяся скоростная автомобильная дорога Москва - Нижний Новгород - Казань». Подготовка территории строительства. Переустройство магистральных и распределительных газопроводов. Этап 6. Км 454 - км 586, Нижегородская область, Чувашская Республика (от пересечения с автомобильной дорогой регионального значения 22К-0162 «Работки - Порецкое» до пересечения с автомобильной дорогой федерального значения A-151 «Цивильск - Ульяновск»). Этап 6.2. Газопровод-отвод "Ибреси". Кабельная линия связи протяженностью 21475 п.м.»</t>
  </si>
  <si>
    <t xml:space="preserve">Государственная экспертиза проектной документации и результатов инженерных изысканий, выполненных для подготовки такой проектной документации, включая проведение проверки достоверности определения сметной стоимости, по объекту «М-12 «Строящаяся скоростная автомобильная дорога Москва - Нижний Новгород - Казань». Подготовка территории строительства. Переустройство магистральных и распределительных газопроводов. Этап 7. Км 586 - км 663, Чувашская Республика, Республика Татарстан (от пересечения с автомобильной дорогой федерального значения A-151 «Цивильск - Ульяновск» до пересечения с автомобильной дорогой федерального значения Р-241 «Казань— Буинск — Ульяновск»). Этап 7.8. Газопровод высокого давления между н.п. Коргуза и н.п. Егидерево» </t>
  </si>
  <si>
    <t>Государственную экспертиза проектной документации в части проверки достоверности определения сметной стоимости по объекту «М-12 «Строящаяся скоростная автомобильная дорога Москва - Нижний Новгород - Казань». Подготовка территории строительства. Переустройство магистральных и распределительных газопроводов. Этап 7. Км 586 - км 663, Чувашская Республика, Республика Татарстан (от пересечения с автомобильной дорогой федерального значения A-151 «Цивильск - Ульяновск» до пересечения с автомобильной дорогой федерального значения Р-241 «Казань — Буинск — Ульяновск»). Этап 7.9. Газопровод высокого давления к н.п. Кушманы»</t>
  </si>
  <si>
    <t>Выполнение работ по изготовлению презентационных фотоальбомов ГК "Автодор"</t>
  </si>
  <si>
    <t xml:space="preserve">Возмездное оказание услуг о проведении государственной экспертизы проектной документации и результатов инженерных изысканий, включая  проведение проверки достоверности определения сметной стоимости по объекту «Автомобильная дорога М-1 «Беларусь» Москва - граница с Республикой Белоруссия. Строительство экодука на 218 км автомобильной дороги М-1 «Беларусь» </t>
  </si>
  <si>
    <t>Осуществление технологического присоединения энергопринимающих устройств заявителя для Строящейся скоростной  автомобильной  дороги   М-12  «Москва -  Нижний Новгород  – Казань» (0 этап, ПК439+16, БКРТП №2)</t>
  </si>
  <si>
    <t xml:space="preserve">Государственная экспертиза проектной документации в части проверки достоверности определения сметной стоимости по объекту «М-12 «Строящаяся скоростная автомобильная дорога Москва - Нижний Новгород - Казань». Подготовка территории строительства. Переустройство магистральных и распределительных газопроводов. Этап 7. Км 586 - км 663, Чувашская Республика, Республика Татарстан (от пересечения с
автомобильной дорогой федерального значения A-151 «Цивильск - Ульяновск» до пересечения с автомобильной дорогой федерального значения Р-241 «Казань — Буинск — Ульяновск»). Этап 7.5. Газопровод высокого давления к н.п. Большое Подберезье, Корноухово, Ульянково» </t>
  </si>
  <si>
    <t>1416</t>
  </si>
  <si>
    <t>1409</t>
  </si>
  <si>
    <t>1410</t>
  </si>
  <si>
    <t>1411</t>
  </si>
  <si>
    <t>1432</t>
  </si>
  <si>
    <t>1412</t>
  </si>
  <si>
    <t>1413</t>
  </si>
  <si>
    <t>1414</t>
  </si>
  <si>
    <t>1415</t>
  </si>
  <si>
    <t>1417</t>
  </si>
  <si>
    <t>1418</t>
  </si>
  <si>
    <t>1419</t>
  </si>
  <si>
    <t>1420</t>
  </si>
  <si>
    <t>1421</t>
  </si>
  <si>
    <t>1422</t>
  </si>
  <si>
    <t>1423</t>
  </si>
  <si>
    <t>1424</t>
  </si>
  <si>
    <t>1425</t>
  </si>
  <si>
    <t>1426</t>
  </si>
  <si>
    <t>1427</t>
  </si>
  <si>
    <t>1428</t>
  </si>
  <si>
    <t>1429</t>
  </si>
  <si>
    <t>1430</t>
  </si>
  <si>
    <t>1431</t>
  </si>
  <si>
    <t>02.40</t>
  </si>
  <si>
    <t>02.40.10.110</t>
  </si>
  <si>
    <t>Разработка проекта лесовосстановления
 по объекту: М-12 «Строящаяся скоростная автомобильная дорога Москва - Нижний Новгород – Казань» (Владимирская область)</t>
  </si>
  <si>
    <t xml:space="preserve">28 839 000,00  </t>
  </si>
  <si>
    <t>Разработка проекта лесовосстановления
 по объекту: М-12 «Строящаяся скоростная автомобильная дорога Москва - Нижний Новгород – Казань» (Нижегородская область)</t>
  </si>
  <si>
    <t>22000000000</t>
  </si>
  <si>
    <t xml:space="preserve">18 306 000,00  </t>
  </si>
  <si>
    <t>Разработка проекта лесовосстановления
 по объекту: М-12 «Строящаяся скоростная автомобильная дорога Москва - Нижний Новгород – Казань» (Чувашская Республика)</t>
  </si>
  <si>
    <t>Чувашская Республика</t>
  </si>
  <si>
    <t xml:space="preserve">22 083 000,00  </t>
  </si>
  <si>
    <t>Разработка проекта лесовосстановления
 по объекту: М-12 «Строящаяся скоростная автомобильная дорога Москва - Нижний Новгород – Казань» (Республика Татарстан)</t>
  </si>
  <si>
    <t>92000000000</t>
  </si>
  <si>
    <t>Республика Татарстан</t>
  </si>
  <si>
    <t xml:space="preserve">6 042 000,00  </t>
  </si>
  <si>
    <t>Переустройство магистральных газопроводов ПАО "Газпром" в рамках строительства Центральной кольцевой автомобильной дороги Московской области</t>
  </si>
  <si>
    <t>62.01.</t>
  </si>
  <si>
    <t>Выполнение работ по созданию геопортала геоинформационной системы автомобильных дорог Государственной компании «Российские автомобильные дороги»</t>
  </si>
  <si>
    <t>шт</t>
  </si>
  <si>
    <t xml:space="preserve">г. Москва                             </t>
  </si>
  <si>
    <t>1438</t>
  </si>
  <si>
    <t>1436</t>
  </si>
  <si>
    <t>1435</t>
  </si>
  <si>
    <t>1433</t>
  </si>
  <si>
    <t>1434</t>
  </si>
  <si>
    <t>1437</t>
  </si>
  <si>
    <t>Государственная экспертиза проектной документации и результатов инженерных изысканий, включая проверку достоверности определения сметной стоимости по объекту «М-12 «Строящаяся скоростная автомобильная дорога Москва - Нижний Новгород – Казань», 4 этап км 224 – км 347, Владимирская, Нижегородская области (от пересечения с автомобильной дорогой регионального значения 17К-2 «Муром – М-7 «Волга» до пересечения с автомобильной дорогой федерального значения Р-158 «Нижний Новгород – Арзамас – Саранск – Исса – Пенза – Саратов»). Этап 3. Участок строительства км 230 – км 347»</t>
  </si>
  <si>
    <t>Государственная экспертиза проектной документации в части проверки достоверности определения сметной стоимости по объекту «М-12 «Строящаяся скоростная автомобильная дорога Москва - Нижний Новгород - Казань». Подготовка территории строительства. Переустройство магистральных и распределительных газопроводов Этап 6. Км 454 - км 586, Нижегородская область, Чувашская Республика (от пересечения с автомобильной дорогой регионального значения 22К-0162 «Работки - Порецкое» до пересечения с автомобильной дорогой федерального значения A-151 «Цивильск - Ульяновск»). Этап 6.1. Коридор коммуникаций на км 502»</t>
  </si>
  <si>
    <t>Государственная экспертиза проектной документации и результатов инженерных изысканий, выполненных для подготовки такой проектной документации, включая проведение проверки достоверности определения сметной стоимости, по объекту «М-12 «Строящаяся скоростная автомобильная дорога Москва - Нижний Новгород - Казань». Подготовка территории строительства. Переустройство магистральных и распределительных газопроводов. Этап 8. Км 663 - км 729 с мостовым переходом через р. Волга, Республика Татарстан (от пересечения с автомобильной дорогой федерального значения Р-241 "Казань-Буинск-Ульяновск" до пересечения с автомобильной дорогой регионального значения "Сорочьи Горы-Шали"). Этап 8.2. Газопровод высокого давления к н.п. Старое Маматкозино»</t>
  </si>
  <si>
    <t>Государственная экспертиза проектной документации и результатов инженерных изысканий, включая проверку достоверности определения сметной стоимости по объекту  М-12 «Строящаяся скоростная автомобильная дорога Москва - Нижний Новгород – Казань», 1 этап км 0 – км 80, Московская, Владимирская области (от пересечения с автомобильной дорогой федерального значения А-108 «Московское большое кольцо» до пересечения с автомобильной дорогой федерального значения М-7 «Волга»)</t>
  </si>
  <si>
    <t xml:space="preserve">8 876 498, 82 </t>
  </si>
  <si>
    <t>Государственная экспертиза проектной документации и результатов инженерных изысканий, включая проверку достоверности определения сметной стоимости по объекту  М-12 «Строящаяся скоростная автомобильная дорога Москва - Нижний Новгород – Казань» «Строительство с последующей эксплуатацией на платной основе «Нового выхода на МКАД с федеральной автомобильной дороги М-7 «Волга» на участке МКАД – км 60 (обходы г. Балашиха, Ногинск), Московская область». Пусковой комплекс № 2. Участок от МКАД до транспортной развязки с автомобильной дорогой А-113 Строящаяся Центральная кольцевая автомобильная дорога (Московская область)</t>
  </si>
  <si>
    <t xml:space="preserve">Государственная экспертиза проектной документации и результатов инженерных изысканий, включая проверку достоверности определения сметной стоимости по объекту М-12 «Строящаяся скоростная автомобильная дорога Москва - Нижний Новгород – Казань», 2 этап км 80 – км 116, Владимирская область (от пересечения с автомобильной дорогой федерального значения М-7 «Волга» до пересечения с автомобильной дорогой регионального значения 17Р-2 «Владимир – Гусь – Хрустальный – Тума»). Основные объекты строительства </t>
  </si>
  <si>
    <t>Государственная экспертиза проектной документации и результатов инженерных изысканий, включая проверку достоверности определения сметной стоимости по объекту М-12 «Строящаяся скоростная автомобильная дорога Москва - Нижний Новгород – Казань», 3 этап км 116 – км 224, Владимирская область (от пересечения с автомобильной дорогой регионального значения 17Р-2 «Владимир – Гусь-Хрустальный – Тума» до пересечения с автомобильной дорогой регионального значения 17К-2 «Муром – М-7 «Волга»). Основные объекты строительства</t>
  </si>
  <si>
    <t>Государственная экспертиза проектной документации и результатов инженерных изысканий, включая проверку достоверности определения сметной стоимости по объекту М-12 «Строящаяся скоростная автомобильная дорога Москва - Нижний Новгород – Казань», 5 этап км 347 – км 454, Нижегородская область (от пересечения с автомобильной дорогой федерального значения Р-158 «Нижний Новгород – Арзамас – Саранск – Исса – Пенза – Саратов» до пересечения с автомобильной дорогой регионального значения 22К-0162 «Работки – Порецкое»). Основные объекты строительства. Этап 1</t>
  </si>
  <si>
    <t>Государственная экспертиза проектной документации и результатов инженерных изысканий, включая проверку достоверности определения сметной стоимости по объекту М-12 «Строящаяся скоростная автомобильная дорога Москва - Нижний Новгород – Казань», 5 этап км 347 – км 454, Нижегородская область (от пересечения с автомобильной дорогой федерального значения Р-158 «Нижний Новгород – Арзамас – Саранск – Исса – Пенза – Саратов» до пересечения с автомобильной дорогой регионального значения 22К-0162 «Работки – Порецкое»). Основные объекты строительства. Этап 2</t>
  </si>
  <si>
    <t>Государственная экспертиза проектной документации и результатов инженерных изысканий, включая проверку достоверности определения сметной стоимости по объекту М-12 «Строящаяся скоростная автомобильная дорога Москва - Нижний Новгород – Казань», 6 этап км 454 – км 586, Нижегородская область, Чувашская Республика (от пересечения с автомобильной дорогой регионального значения 22К-0162 «Работки – Порецкое» до пересечения с автомобильной дорогой федерального значения A-151 «Цивильск – Ульяновск»). Этап 1.2 Участок строительства км 454 – км 502</t>
  </si>
  <si>
    <t>Государственная экспертиза проектной документации и результатов инженерных изысканий, включая проверку достоверности определения сметной стоимости по объекту М-12 «Строящаяся скоростная автомобильная дорога Москва - Нижний Новгород – Казань», 6 этап км 454 – км 586, Нижегородская область, Чувашская Республика (от пересечения с автомобильной дорогой регионального значения 22К-0162 «Работки – Порецкое» до пересечения с автомобильной дорогой федерального значения A-151 «Цивильск – Ульяновск»). Этап 1.3 Участок строительства км 502 – км 517</t>
  </si>
  <si>
    <t>Государственная экспертиза проектной документации и результатов инженерных изысканий, включая проверку достоверности определения сметной стоимости по объекту М-12 «Строящаяся скоростная автомобильная дорога Москва - Нижний Новгород – Казань», 6 этап км 454 – км 586, Нижегородская область, Чувашская Республика (от пересечения с автомобильной дорогой регионального значения 22К-0162 «Работки – Порецкое» до пересечения с автомобильной дорогой федерального значения A-151 «Цивильск – Ульяновск»). Этап 2. Участок строительства км 517 – км 586</t>
  </si>
  <si>
    <t>Государственная экспертиза проектной документации и результатов инженерных изысканий, включая проверку достоверности определения сметной стоимости по объекту М-12 «Строящаяся скоростная автомобильная дорога Москва - Нижний Новгород – Казань», 7 этап км 586 – км 663, Чувашская Республика, Республика Татарстан (от пересечения с автомобильной дорогой федерального значения A-151 «Цивильск – Ульяновск» до пересечения с автомобильной дорогой федерального значения Р-241 «Казань — Буинск — Ульяновск»). 7.1 этап от пересечения с автомобильной дорогой федерального значения А-151 «Цивильск – Ульяновск» до окончания восточной границы малоподберезьенского леса. Этап 7.1.1. Подготовка территории строительства.</t>
  </si>
  <si>
    <t>Государственная экспертиза проектной документации и результатов инженерных изысканий, включая проверку достоверности определения сметной стоимости по объекту М-12 «Строящаяся скоростная автомобильная дорога Москва - Нижний Новгород – Казань», 7 этап км 586 – км 663, Чувашская Республика, Республика Татарстан (от пересечения с автомобильной дорогой федерального значения A-151 «Цивильск – Ульяновск» до пересечения с автомобильной дорогой федерального значения Р-241 «Казань — Буинск — Ульяновск»). 7.1 этап от пересечения с автомобильной дорогой федерального значения А-151 «Цивильск – Ульяновск» до окончания восточной границы малоподберезьенского леса. Этап 7.1.2. Основной этап строительства.</t>
  </si>
  <si>
    <t>Государственная экспертиза проектной документации и результатов инженерных изысканий, включая проверку достоверности определения сметной стоимости по объекту М-12 «Строящаяся скоростная автомобильная дорога Москва - Нижний Новгород – Казань», 7 этап км 586 – км 663, Чувашская Республика, Республика Татарстан (от пересечения с автомобильной дорогой федерального значения A-151 «Цивильск – Ульяновск» до пересечения с автомобильной дорогой федерального значения Р-241 «Казань — Буинск — Ульяновск»). 7.2 этап от восточной границы малоподберезьенского леса до северной границы села Большие Кайбицы. Этап 7.2.1. Подготовка территории строительства.</t>
  </si>
  <si>
    <t>Государственная экспертиза проектной документации и результатов инженерных изысканий, включая проверку достоверности определения сметной стоимости по объекту М-12 «Строящаяся скоростная автомобильная дорога Москва - Нижний Новгород – Казань», 7 этап км 586 – км 663, Чувашская Республика, Республика Татарстан (от пересечения с автомобильной дорогой федерального значения A-151 «Цивильск – Ульяновск» до пересечения с автомобильной дорогой федерального значения Р-241 «Казань — Буинск — Ульяновск»). 7.2 этап от восточной границы малоподберезьенского леса до северной границы села Большие Кайбицы. Этап 7.2.2. Основной этап строительства.</t>
  </si>
  <si>
    <t xml:space="preserve">Государственная экспертиза проектной документации и результатов инженерных изысканий, включая проверку достоверности определения сметной стоимости по объекту М-12 «Строящаяся скоростная автомобильная дорога Москва - Нижний Новгород – Казань», 7 этап км 586 – км 663, Чувашская Республика, Республика Татарстан (от пересечения с автомобильной дорогой федерального значения A-151 «Цивильск – Ульяновск» до пересечения с автомобильной дорогой федерального значения Р-241 «Казань — Буинск — Ульяновск»). 7.3 этап от северной границы села Большие Кайбицы до пересечения с автомобильной дорогой федерального значения Р-241 «Казань – Буинск Ульяновск». Этап 7.3.1. Подготовка территории строительства.  </t>
  </si>
  <si>
    <t>Государственная экспертиза проектной документации и результатов инженерных изысканий, включая проверку достоверности определения сметной стоимости по объекту М-12 «Строящаяся скоростная автомобильная дорога Москва - Нижний Новгород – Казань», 7 этап км 586 – км 663, Чувашская Республика, Республика Татарстан (от пересечения с автомобильной дорогой федерального значения A-151 «Цивильск – Ульяновск» до пересечения с автомобильной дорогой федерального значения Р-241 «Казань — Буинск — Ульяновск»). 7.3 этап от северной границы села Большие Кайбицы до пересечения с автомобильной дорогой федерального значения Р-241 «Казань – Буинск Ульяновск». Этап 7.3.2. Основной этап строительства.</t>
  </si>
  <si>
    <t>Государственная экспертиза проектной документации и результатов инженерных изысканий, включая проверку достоверности определения сметной стоимости по объекту М-12 «Строящаяся скоростная автомобильная дорога Москва - Нижний Новгород – Казань», 8 этап км 663 – км 729 с мостовым переходом через р. Волга, Республика Татарстан (от пересечения с автомобильной дорогой федерального значения Р-241 «Казань — Буинск — Ульяновск» до пересечения с автомобильной дорогой регионального значения «Сорочьи Горы – Шали»). Основной этап.</t>
  </si>
  <si>
    <t>Разработка проекта лесовосстановления по Объекту: Центральная кольцевая автомобильная дорога, пусковой комплекс №4.</t>
  </si>
  <si>
    <t>корректируется</t>
  </si>
  <si>
    <t>Приобретение программы для ЭВМ "1С-Битрикс24". Подписная лицензия Энтерпрайз.</t>
  </si>
  <si>
    <t>Право использования программы для ЭВМ (Casebook)</t>
  </si>
  <si>
    <t>1439</t>
  </si>
  <si>
    <t>1440</t>
  </si>
  <si>
    <t>1441</t>
  </si>
  <si>
    <t>1442</t>
  </si>
  <si>
    <t>1443</t>
  </si>
  <si>
    <t>1444</t>
  </si>
  <si>
    <t>1445</t>
  </si>
  <si>
    <t>1446</t>
  </si>
  <si>
    <t>1447</t>
  </si>
  <si>
    <t>1449</t>
  </si>
  <si>
    <t>1450</t>
  </si>
  <si>
    <t>1448</t>
  </si>
  <si>
    <t>1451</t>
  </si>
  <si>
    <t>1452</t>
  </si>
  <si>
    <t>1453</t>
  </si>
  <si>
    <t>1454</t>
  </si>
  <si>
    <t>1455</t>
  </si>
  <si>
    <t>1456</t>
  </si>
  <si>
    <t>1458</t>
  </si>
  <si>
    <t>1459</t>
  </si>
  <si>
    <t>1461</t>
  </si>
  <si>
    <t>1457</t>
  </si>
  <si>
    <t>1025</t>
  </si>
  <si>
    <t>Выполнение комплекса работ и оказание услуг по переустройству магистральных нефтепродуктопроводов ПАО «Транснефть» в рамках строительства Центральной кольцевой автомобильной дороги Московской области.</t>
  </si>
  <si>
    <t xml:space="preserve">41.10 </t>
  </si>
  <si>
    <t>41.10.10.000</t>
  </si>
  <si>
    <t>Разработка документации по планировке территории по объекту «Строительство скоростной автомобильной дороги Казань – Екатеринбург на участке Дюртюли – Ачит»</t>
  </si>
  <si>
    <t>условная единица</t>
  </si>
  <si>
    <t>1460</t>
  </si>
  <si>
    <t>Государственная экспертиза проектной документации и результатов инженерных изысканий, выполненных для подготовки такой проектной документации, включая проведение проверки достоверности определения сметной стоимости, по объекту М-12 «Строящаяся скоростная автомобильная дорога Москва - Нижний Новгород – Казань». Подготовка территории строительства. Переустройство магистральных и распределительных газопроводов. Этап 5. Км 347 – км 454, Нижегородская область (от пересечения с автомобильной дорогой федерального значения Р-158 «Нижний Новгород – Арзамас – Саранск – Исса – Пенза – Саратов» до пересечения с автомобильной дорогой регионального значения 22К-0162 «Работки – Порецкое»). Этап 5.3. Газопровод межпоселковый высок. давления Чуфарово-Камкино Сергачского района. Газопровод межпоселковый высокого давления к.с. Кочко-Пожарки Сергачевского р/на</t>
  </si>
  <si>
    <t>Государственная экспертиза проектной документации и результатов инженерных изысканий, выполненных для подготовки такой проектной документации, включая проведение проверки достоверности определения сметной стоимости, по объекту М-12 «Строящаяся скоростная автомобильная дорога Москва – Нижний Новгород – Казань». Подготовка территории строительства. Переустройство магистральных и распределительных газопроводов. Этап 1. Км 0 – км 80, Московская, Владимирская области (от пересечения с автомобильной дорогой федерального значения А-108 «Московское большое кольцо» до пересечения с автомобильной дорогой федерального значения М-7 «Волга»). Этап 1.2. Газопровод/отвод к Г.ПETУШKИ. Магистр. однокабельная линия связи - Владимир-Рязанцы</t>
  </si>
  <si>
    <t>Государственная экспертиза проектной документации и результатов инженерных изысканий, выполненных для подготовки такой проектной документации, включая проведение проверки достоверности определения сметной стоимости, по объекту  М-12 «Строящаяся скоростная автомобильная дорога Москва – Нижний Новгород – Казань». Подготовка территории строительства. Переустройство магистральных и распределительных газопроводов. Этап 1. Км 0 – км 80, Московская, Владимирская области (от пересечения с автомобильной дорогой федерального значения А-108 «Московское большое кольцо» до пересечения с автомобильной дорогой федерального значения М-7 «Волга»). Этап 1.3. Газопровод/отвод к Г.COБИHKA ЛAKИHCK. Кабельная линия связи Владимир-Собинка-Лакинск 61км</t>
  </si>
  <si>
    <t>Государственная экспертиза проектной документации и результатов инженерных изысканий, выполненных для подготовки такой проектной документации, включая проведение проверки достоверности определения сметной стоимости, по объекту М-12 «Строящаяся скоростная автомобильная дорога Москва – Нижний Новгород – Казань». Подготовка территории строительства. Переустройство магистральных и распределительных газопроводов. Этап 4. Км 224 – км 347, Владимирская, Нижегородская области (от пересечения с автомобильной дорогой регионального значения 17К-2 «Муром – М-7 «Волга» до пересечения с автомобильной дорогой федерального значения Р-158 «Нижний Новгород – Арзамас – Саранск – Исса – Пенза – Саратов»). Этап 4.1. Магистральный газопровод Горький – Центр 0-152км. Двухкабельная линия связи "Ворсма-Муром" 116,06 км</t>
  </si>
  <si>
    <t xml:space="preserve">
Государственная экспертиза проектной документации и результатов инженерных изысканий, выполненных для подготовки такой проектной документации, включая проведение проверки достоверности определения сметной стоимости, по объекту М-12 «Строящаяся скоростная автомобильная дорога Москва – Нижний Новгород – Казань». Подготовка территории строительства. Переустройство магистральных и распределительных газопроводов. Этап 4. Км 224 – км 347, Владимирская, Нижегородская области (от пересечения с автомобильной дорогой регионального значения 17К-2 «Муром – М-7 «Волга» до пересечения с автомобильной дорогой федерального значения Р-158 «Нижний Новгород – Арзамас – Саранск – Исса – Пенза – Саратов»). Этап 4.2. Коридор коммуникаций на км 317
</t>
  </si>
  <si>
    <t>Государственная экспертиза проектной документации и результатов инженерных изысканий, выполненных для подготовки такой проектной документации, включая проведение проверки достоверности определения сметной стоимости, по объекту М-12 «Строящаяся скоростная автомобильная дорога Москва – Нижний Новгород – Казань». Подготовка территории строительства. Переустройство магистральных и распределительных газопроводов. Этап 4. Км 224 – км 347, Владимирская, Нижегородская области (от пересечения с автомобильной дорогой регионального значения 17К-2 «Муром – М-7 «Волга» до пересечения с автомобильной дорогой федерального значения Р-158 «Нижний Новгород – Арзамас – Саранск – Исса – Пенза – Саратов»). Этап 4.3. Магистральный газопровод "Саратов-Горький"487-496км, 9км. Кабельная линия связи "ОУП-1 Арзамас-ОП2 УР-Петровск с заходом в Д-Константиново" ГРС "Берсениха 2"</t>
  </si>
  <si>
    <t>в контрактации</t>
  </si>
  <si>
    <t>1462</t>
  </si>
  <si>
    <t>1463</t>
  </si>
  <si>
    <t>1465</t>
  </si>
  <si>
    <t>1466</t>
  </si>
  <si>
    <t>1467</t>
  </si>
  <si>
    <t>1468</t>
  </si>
  <si>
    <t>Разработка проекта лесовосстановления
 по объекту: М-12 «Строящаяся скоростная автомобильная дорога Москва - Нижний Новгород – Казань» (Московская область) 1 этап.</t>
  </si>
  <si>
    <t>63.11.13</t>
  </si>
  <si>
    <t>1471</t>
  </si>
  <si>
    <t>1470</t>
  </si>
  <si>
    <t>1102</t>
  </si>
  <si>
    <t>1227</t>
  </si>
  <si>
    <t>1469</t>
  </si>
  <si>
    <t>Приобретение программной лицензии на 64-х разрядный сервер 1С:Предприятие.</t>
  </si>
  <si>
    <t>Автомобильная дорога М-4 «Дон» Москва - Воронеж - Ростов-на-Дону - Краснодар - Новороссийск. Прочие объекты комплексного обустройства. Наружное электроосвещение и электроснабжение на участках км 1258+220 – км 1329+100, Краснодарский край. 1,2 этап</t>
  </si>
  <si>
    <t xml:space="preserve">Выполнение работ по восстановлению изношенного верхнего слоя покрытия автомобильной дороги М-1 "Беларусь" Москва-граница с Республикой Белоруссия на участке км 348+000 - км 380+000, Смоленская область </t>
  </si>
  <si>
    <t>Ремонтно-восстановительные работы  на путепроводе через автомобильную дорогу на км 1343+255 автомобильной дороги М-4 «Дон»  Москва -  Воронеж – Ростов-на-Дону – Краснодар – Новороссийск</t>
  </si>
  <si>
    <t>79000000000</t>
  </si>
  <si>
    <t>Республика Адыгея</t>
  </si>
  <si>
    <t>Возмездное оказание услуг о проведении государственной экспертизы проектной документации и результатов инженерных изысканий, включая проведение проверки достоверности определения сметной стоимости «Реконструкция с последующей эксплуатацией на платной основе автомобильной дороги М-1 «Беларусь» - от Москвы через Смоленск до границы с Республикой Беларусь (на Минск, Брест) на участке км 84 - км 132, Московская область. Строительство транспортной развязки на км 86»</t>
  </si>
  <si>
    <t>Возмездное оказание услуг о проведении государственной экспертизы проектной документации и результатов инженерных изысканий, включая проведение проверки достоверности определения сметной стоимости «Автомобильная дорога М-1 «Беларусь» Москва - граница с Республикой Белоруссия. Строительство надземного пешеходного перехода на км 328+620  автомобильной дороги М-1 «Беларусь»</t>
  </si>
  <si>
    <t>Возмездное оказание услуг о проведении государственной экспертизы проектной документации и результатов инженерных изысканий, включая проведение проверки достоверности определения сметной стоимости «Автомобильная дорога М-1 «Беларусь» Москва - граница с Республикой Белоруссия. Строительство площадки отдыха на км 445 автомобильной дороги М-1 «Беларусь»</t>
  </si>
  <si>
    <t>Возмездное оказание услуг о проведении государственной экспертизы проектной документации и результатов инженерных изысканий, включая проведение проверки достоверности определения сметной стоимости «Строительство скоростной автомобильной дороги Москва – Санкт-Петербург на участке км 58 – км 684 (с последующей эксплуатацией на платной основе), 3 этап км 149 – км 208»</t>
  </si>
  <si>
    <t>1464</t>
  </si>
  <si>
    <t>1473</t>
  </si>
  <si>
    <t>1474</t>
  </si>
  <si>
    <t>1476</t>
  </si>
  <si>
    <t>1477</t>
  </si>
  <si>
    <t>1478</t>
  </si>
  <si>
    <t>1479</t>
  </si>
  <si>
    <t>Государственная экспертиза проектной документации и результатов инженерных изысканий, выполненных для подготовки такой проектной документации, включая проведение проверки достоверности определения сметной стоимости, по объекту «М-12 «Строящаяся скоростная автомобильная дорога Москва - Нижний Новгород - Казань». Подготовка территории строительства. Переустройство магистральных и распределительных газопроводов. Этап 1. Км 0 - км 80, Московская, Владимирская области (от пересечения с автомобильной дорогой федерального значения А-108 «Московское большое кольцо» до пересечения с автомобильной дорогой федерального значения М-7 «Волга»). Этап 1.1. Газопровод-отвод на ГРС «Покров». Кабельная линия связи газораспределительной станции «Покров»</t>
  </si>
  <si>
    <t>71.12.12</t>
  </si>
  <si>
    <t>1480</t>
  </si>
  <si>
    <t>Оказание услуг по оценке стоимости компенсации, рыночной стоимости материалов и оборудования, демонтированного в процессе реконструкции объектов, размера потерь в связи с реконструкцией в рамках строительства объекта «Скоростная автомобильная дорога М-12 «Москва - Нижний Новгород - Казань»</t>
  </si>
  <si>
    <t>1481</t>
  </si>
  <si>
    <t>Разработка проекта лесовосстановления или лесоразведения по объекту: М-12 «Строящаяся скоростная автомобильная дорога Москва - Нижний Новгород – Казань» (Владимирская область) 1 этап, 2 этап, 3 этап</t>
  </si>
  <si>
    <t>Разработка проекта лесовосстановления или лесоразведения по объекту: М-12 «Строящаяся скоростная автомобильная дорога Москва - Нижний Новгород – Казань» (Нижегородская область) 4 этап, 5 этап</t>
  </si>
  <si>
    <t>1482</t>
  </si>
  <si>
    <t>1483</t>
  </si>
  <si>
    <t>43.29</t>
  </si>
  <si>
    <t>43.29.12</t>
  </si>
  <si>
    <t>Выполнение комплекса работ по ликвидации последствий чрезвычайной ситуации природного характера на участке автомобильной дороги М-4 "Дон" км 1394+300 - км 1459+805</t>
  </si>
  <si>
    <t>Разработка проекта лесовосстановления или лесоразведения по объекту: М-12 «Строящаяся скоростная автомобильная дорога Москва - Нижний Новгород – Казань» (Московская область) 1 этап.</t>
  </si>
  <si>
    <t>1486</t>
  </si>
  <si>
    <t>1485</t>
  </si>
  <si>
    <t>1484</t>
  </si>
  <si>
    <t>Выполнение комплекса работ по лесовосстановлению или лесоразведению лесных культур, методом посадки лесных культур по объекту: М-12 «Строящаяся скоростная автомобильная дорога Москва – Нижний Новгород – Казань» (Республика Татарстан) 7 этап, 8 этап</t>
  </si>
  <si>
    <t>1487</t>
  </si>
  <si>
    <t>41.10</t>
  </si>
  <si>
    <t>«Автомобильная дорога М-4 «Дон» Москва – Воронеж – Ростов-на-Дону – Краснодар – Новороссийск. Строительство транспортной развязки в разных уровнях на км 1522+200 автомобильной дороги М-4 «Дон», Краснодарский край. Основной объект»</t>
  </si>
  <si>
    <t>«Автомобильная дорога М-4 «Дон» Москва – Воронеж – Ростов-на-Дону – Краснодар – Новороссийск. Строительство транспортной развязки в разных уровнях на км 1522+200 автомобильной дороги М-4 «Дон», Краснодарский край. Путепровод»</t>
  </si>
  <si>
    <t>Оказание услуг по осуществлению авторского надзора при проведении подрядных работ по объекту «Автомобильная дорога М-4 «Дон» Москва – Воронеж – Ростов-на-Дону – Краснодар – Новороссийск. Строительство транспортной развязки в разных уровнях на км 1522+200 автомобильной дороги М-4 «Дон», Краснодарский край. Основной объект. Путепровод»</t>
  </si>
  <si>
    <t>796/ 876</t>
  </si>
  <si>
    <t>штука/ усл.ед.</t>
  </si>
  <si>
    <t>8 / 1</t>
  </si>
  <si>
    <t>63.99</t>
  </si>
  <si>
    <t>63.99.10</t>
  </si>
  <si>
    <t>Возмещение стоимости коммунальных, эксплуатационных услуг по снабжению холодной водой,  снабжению электроэнергией, отоплению, сбросу сточных вод в систему канализации, услуг по вывозу мусора, а также иных услуг соответствующих организаций</t>
  </si>
  <si>
    <t xml:space="preserve">Снабжение арендуемой площади  холодной водой, электроэнергией, отоплением, принятие сточных вод в систему канализации, вывоз мусора. </t>
  </si>
  <si>
    <t>Возмещение стоимости услуг по снабжению холодной водой,  снабжению электроэнергией, отоплению, сбросу сточных вод в систему канализации, услуг по вывозу мусора, а также иных услуг соответствующих организаций</t>
  </si>
  <si>
    <t>03401369000</t>
  </si>
  <si>
    <t>г.Краснодар</t>
  </si>
  <si>
    <t>«Автомобильная дорога М-4 «Дон» Москва – Воронеж - Ростов-на-Дону – Краснодар - Новороссийск. Реконструкция моста через р. Северский Донец (правый) на км 930+788 автомобильной дороги М-4 «Дон» – от Москвы через Воронеж, Ростов-на-Дону, Краснодар до Новороссийска, Ростовская область. Основной объект»</t>
  </si>
  <si>
    <t>«Автомобильная дорога М-4 «Дон» Москва – Воронеж - Ростов-на-Дону – Краснодар - Новороссийск. Реконструкция моста через р. Северский Донец (правый) на км 930+788 автомобильной дороги М-4 «Дон» – от Москвы через Воронеж, Ростов-на-Дону, Краснодар до Новороссийска, Ростовская область. Дорожные работы»</t>
  </si>
  <si>
    <t>«Автомобильная дорога М-4 «Дон» Москва – Воронеж - Ростов-на-Дону – Краснодар - Новороссийск. Реконструкция моста через р. Северский Донец (правый) на км 930+788 автомобильной дороги М-4 «Дон» – от Москвы через Воронеж, Ростов-на-Дону, Краснодар до Новороссийска, Ростовская область. Окрасочные работы, системы инженерно-технического обеспечения»</t>
  </si>
  <si>
    <t>Оказание услуг по осуществлению авторского надзора при проведении подрядных работ на объекте «Автомобильная дорога М-4 «Дон» Москва – Воронеж - Ростов-на-Дону – Краснодар - Новороссийск. Реконструкция моста через р. Северский Донец (правый) на км 930+788 автомобильной дороги М-4 «Дон» – от Москвы через Воронеж, Ростов-на-Дону, Краснодар до Новороссийска, Ростовская область»</t>
  </si>
  <si>
    <t>Выполнение комплекса работ по лесовосстановлению или лесоразведению лесных культур, методом посадки лесных культур по объекту: М-12 «Строящаяся скоростная автомобильная дорога Москва – Нижний Новгород – Казань» (Чувашская республика) 6 этап, 7 этап</t>
  </si>
  <si>
    <t>В соответствии с условиями договора</t>
  </si>
  <si>
    <t>Ремонтно-восстановительные работы на участке км 1394+000 – 
км 1443+000, в том числе: на мостах через реку Каверзе на км 1394+760 (левый, правый), через реку Кобза на км 1400+179 (левый, правый), через реку Кобза на км 1403+976, через реку Кожухарь на км 1420+426, через реку Зелёная на км 1422+217, через реку Синявка на км 1423+623, через реку Дефань на км 1430+432, через ручей на км 1434+880, через реку Джубга на км 1439+970 (левый, правый), водопропускных трубах на участке км 1394+000 – км 1443+000 и подпорной стене на участке км 1417+990 – км 1418+126 автомобильной дороги М-4 «Дон» Москва - Воронеж – Ростов-на-Дону – Краснодар – Новороссийск</t>
  </si>
  <si>
    <t>74.90.12</t>
  </si>
  <si>
    <t>Оказание услуг по дополнительной оценке уязвимости объектов транспортной инфраструктуры, расположенных на автомобильных дорогах Государственной компании</t>
  </si>
  <si>
    <t xml:space="preserve">70000000000, 42000000000, 20000000000, 60000000000, 46000000000, 66000000000, 29000000000, 15000000000       </t>
  </si>
  <si>
    <t>Тульская,
Липецкая, 
Воронежская, 
Ростовская,
Московская,
Смоленская,
Калужская,
Брянская области</t>
  </si>
  <si>
    <t>Выполнение работ по ремонту автомобильной дороги М-4 «Дон» Москва - Воронеж – Ростов-на-Дону – Краснодар – Новороссийск на участке  км 982+000 - км 995+000, Ростовская область</t>
  </si>
  <si>
    <t>Выполнение работ по ремонту автомобильной дороги М-4 «Дон» Москва - Воронеж – Ростов-на-Дону – Краснодар – Новороссийск на участке  км 995+000 - км 1007+000, Ростовская область</t>
  </si>
  <si>
    <t>Выполнение работ по восстановлению изношенного верхнего слоя покрытия  автомобильной дороги М-4 «Дон» Москва - Воронеж – Ростов-на-Дону – Краснодар – Новороссийск на участке  км 715+118 км 741+184, Воронежская область</t>
  </si>
  <si>
    <t>Покупка электрической энергии (мощности) в точках поставки на автомобильной дороге А-113 "ЦКАД ПК3-5", Московская область</t>
  </si>
  <si>
    <t>1489</t>
  </si>
  <si>
    <t>1488</t>
  </si>
  <si>
    <t>Государственная экспертиза проектной документации и результатов инженерных изысканий, включая проверку достоверности определения сметной стоимости по объекту   М-12 «Строящаяся скоростная автомобильная дорога Москва - Нижний Новгород – Казань», 2 этап км 80 – км 116, Владимирская область (от пересечения с автомобильной дорогой федерального значения М-7 «Волга» до пересечения с автомобильной дорогой регионального значения 17Р-2 «Владимир – Гусь – Хрустальный – Тума»). Подготовка территории строительства</t>
  </si>
  <si>
    <t>1495</t>
  </si>
  <si>
    <t>1496</t>
  </si>
  <si>
    <t>1497</t>
  </si>
  <si>
    <t>1502</t>
  </si>
  <si>
    <t>1490</t>
  </si>
  <si>
    <t>1491</t>
  </si>
  <si>
    <t>1492</t>
  </si>
  <si>
    <t>1493</t>
  </si>
  <si>
    <t>1494</t>
  </si>
  <si>
    <t>1503</t>
  </si>
  <si>
    <t>1505</t>
  </si>
  <si>
    <t>1498</t>
  </si>
  <si>
    <t>1499</t>
  </si>
  <si>
    <t>1500</t>
  </si>
  <si>
    <t>1501</t>
  </si>
  <si>
    <t>1508</t>
  </si>
  <si>
    <t>1509</t>
  </si>
  <si>
    <t>1510</t>
  </si>
  <si>
    <t>1511</t>
  </si>
  <si>
    <t>1512</t>
  </si>
  <si>
    <t>1513</t>
  </si>
  <si>
    <t>1514</t>
  </si>
  <si>
    <t>70.22</t>
  </si>
  <si>
    <t>70.22.15</t>
  </si>
  <si>
    <t>Оказание консультационных услуг по теме «Разработка научно-обоснованного проекта методики определения обоснованности закупок Государственной компании «Российские автомобильные дороги»</t>
  </si>
  <si>
    <t>В соотвествии с условиями договора</t>
  </si>
  <si>
    <t>Оказание консультационных услуг по подготовке к внедрению и развитию информационной системы управления закупками и контроля исполнения договоров Государственной компании "Автодор" (ИСУЗ КИД Автодор)</t>
  </si>
  <si>
    <t>Оказание услуг по подготовке правового заключения по вопросу правомерности передачи ГК «Автодор» функций технического заказчика (полностью или по отдельному проекту) зависимой организации</t>
  </si>
  <si>
    <t>Услуги по обустройству выставочной экспозиции на проводимой в рамках мероприятия «Транспортная неделя-2021» ХV Международной выставке «Транспорт России»</t>
  </si>
  <si>
    <t xml:space="preserve">Услуги в рамках организации и проведения мероприятия «Транспортная неделя – 2021» </t>
  </si>
  <si>
    <t>Право на использование (неисключительной лицензии) программ серии «Адепт» для ЭВМ и баз данных к ним</t>
  </si>
  <si>
    <t>Предоставления доступа к МАРКЕР с модулем Контрольный мониторинг</t>
  </si>
  <si>
    <t>Да</t>
  </si>
  <si>
    <t>1516</t>
  </si>
  <si>
    <t>1517</t>
  </si>
  <si>
    <t>1518</t>
  </si>
  <si>
    <t>1519</t>
  </si>
  <si>
    <t>1520</t>
  </si>
  <si>
    <t xml:space="preserve">Проведение государственной экспертизы проектной документации в части
проверки достоверности определения сметной стоимости по объекту «Автомобильная дорога М 4 «Дон» от Москвы через Воронеж, Ростов на Дону, Краснодар до Новороссийска. Реконструкция с последующей эксплуатацией на платной основе автомобильной дороги М 4 «Дон» от Москвы через Воронеж, Ростов на Дону, Краснодар до Новороссийска на участке км 715 км 777, Воронежская область» </t>
  </si>
  <si>
    <t>1521</t>
  </si>
  <si>
    <t xml:space="preserve">О предоставлении права на использование (простая не исключительная лицензия) программ для ЭВМ и баз данных (лицензия на программу для ЭВМ в целях автоматизации формирования информации о выполнении комплекса земельно-кадастровых работ) </t>
  </si>
  <si>
    <t>Оказание услуг по изготовлению отчетов об оценке рыночной стоимости объектов недвижимого и движимого имущества, сформированных в рамках объекта «Автомобильная дорога М-4 «Дон» Москва – Воронеж – Ростов-на-Дону – Краснодар - Новороссийск. Строительство транспортной развязки в разных уровнях на км 1522+200 автомобильной дороги М-4 «Дон», Краснодарский край».</t>
  </si>
  <si>
    <t>В соответствии с Федеральным законом от 29.07.1998 года № 135-ФЗ «Об оценочной деятельности в Российской Федерации», а также Федеральным стандартам оценки: № 1, № 2, № 3 и № 10.</t>
  </si>
  <si>
    <t xml:space="preserve">Оказание услуг по изготовлению отчетов об оценке рыночной стоимости объектов недвижимого и движимого имущества, сформированных в рамках объекта "А-113 Строящаяся ЦКАД МО. Участок ЦКАД МО от ПК 237+10 до ПК 279+60 пускового комплекса № 5, обход д. Малые Вяземы Одинцовского района МО" </t>
  </si>
  <si>
    <t>Оказание услуг по выполнению экспертизы отчетов об определении рыночной стоимости размера возмещения в связи с изъятием земельного участка для нужд Российской Федерации, сформированных в рамках объекта "А-113 Строящаяся ЦКАД МО. Участок ЦКАД МО от ПК 237+10 до ПК 279+60 пускового комплекса № 5, обход д. Малые Вяземы Одинцовского района МО"</t>
  </si>
  <si>
    <t>Оказание услуг по выполнению экспертизы отчетов об определении рыночной стоимости размера возмещения в связи с изъятием земельного участка для нужд Российской Федерации, сформированных в рамках объекта «Автомобильная дорога М-4 «Дон» Москва – Воронеж – Ростов-на-Дону – Краснодар - Новороссийск. Строительство транспортной развязки в разных уровнях на км 1522+200 автомобильной дороги М-4 «Дон», Краснодарский край».</t>
  </si>
  <si>
    <t>Разработка проекта лесовосстановления по Объекту: Центральная кольцевая автомобильная дорога (ЦКАД ПК 1, 3, 5, участок от транспортной развязки №18 ПК 3 до транспортной развязки №31 ПК 5)</t>
  </si>
  <si>
    <t>Договор на оказание услуг по доставке отправлений</t>
  </si>
  <si>
    <t>А-113 строящаяся Центральная кольцевая автомобильная дорога (Московская область). Участок Центральной кольцевой автомобильной дороги Московской области от транспортной развязки № 18 пускового комплекса № 3 до транспортной развязки № 31 (пересечение с автомобильной дорогой М-10 «Россия», граница работ по пусковому комплексу № 5»). Строительство съезда № 5 и эстакады в его составе на транспортной развязке № 18. Строительство эстакады на ПК 8+98,34 на съезде № 5 транспортной развязки № 18</t>
  </si>
  <si>
    <t>А-113 строящаяся Центральная кольцевая автомобильная дорога (Московская область). Участок Центральной кольцевой автомобильной дороги Московской области от транспортной развязки № 18 пускового комплекса № 3 до транспортной развязки № 31 (пересечение с автомобильной дорогой М-10 «Россия», граница работ по пусковому комплексу № 5»). Строительство съезда № 5 и эстакады в его составе на транспортной развязке № 18. Путепровод  на съезде №5 через а/д Бухарово-Кочугино</t>
  </si>
  <si>
    <t>А-113 строящаяся Центральная кольцевая автомобильная дорога (Московская область). Участок Центральной кольцевой автомобильной дороги Московской области от транспортной развязки № 18 пускового комплекса № 3 до транспортной развязки № 31 (пересечение с автомобильной дорогой М-10 «Россия», граница работ по пусковому комплексу № 5»). Строительство съезда № 5 и эстакады в его составе на транспортной развязке № 18. Обустройство автомобильной дороги и эстакады, удлинение водопропускных труб.</t>
  </si>
  <si>
    <t>Оказание услуг по осуществлению авторского надзора при проведении подрядных работ на объекте "А-113 строящаяся Центральная кольцевая автомобильная дорога (Московская область). Участок Центральной кольцевой автомобильной дороги Московской области от транспортной развязки № 18 пускового комплекса № 3 до транспортной развязки № 31 (пересечение с автомобильной дорогой М-10 «Россия», граница работ по пусковому комплексу № 5»). «Строительство съезда № 5 и эстакады в его составе на транспортной развязке № 18</t>
  </si>
  <si>
    <t>Покупка электрической энергии (мощности) в точках поставки на автомобильной дороге М-4 «Дон» участок км 330 - км 464, Липецкая область</t>
  </si>
  <si>
    <t>Покупка электрической энергии (мощности) в точках поставки на автомобильной дороге М-11 «Нева» 1, 2 этапы, участок км 58 - км 128, Московская область</t>
  </si>
  <si>
    <t xml:space="preserve">42000000000 </t>
  </si>
  <si>
    <t>Липецкая область</t>
  </si>
  <si>
    <t>Покупка электрической энергии (мощности) в точках поставки на автомобильной дороге М-11 «Нева» 0 этап, участок км 15 - км 58, Московская область</t>
  </si>
  <si>
    <t>Покупка электрической энергии (мощности) в точках поставки на автомобильной дороге М-11 «Нева» 8 этап, Софийская транспортная развязка, г. Санкт-Петербург</t>
  </si>
  <si>
    <t>Покупка электрической энергии (мощности) в точках поставки на автомобильной дороге М-11 «Нева» 6 этап, участок км 363 - км 480, Новгородская область</t>
  </si>
  <si>
    <t>Разработка проектно-сметной и технической документации по объекту: " Автомобильная дорога М-4 "Дон" Москва- Воронеж- Ростов-на-Дону - Краснодар - Новороссийск. Капитальный ремонт моста через реку Каверзе на км 1398+947, Краснодарский край"</t>
  </si>
  <si>
    <t>1522</t>
  </si>
  <si>
    <t>Возмездное оказание услуг о проведении государственной экспертизы в части проведения проверки достоверности определения сметной стоимости по объекту «Скоростная автомобильная дорога Москва – Нижний Новгород – Казань. «Строительство с последующей эксплуатацией на платной основе «Нового выхода на МКАД с федеральной автомобильной дороги М-7 «Волга» на участке МКАД – км 60 (обходы г. Балашиха, Ногинск), Московская область». I этап строительства. Подготовка территории строительства».</t>
  </si>
  <si>
    <t>Возмездное оказание услуг о проведении государственной экспертизы проектной документации и результатов инженерных изысканий, включая проведение проверки достоверности определения сметной стоимости по объекту "Автомобильная дорога М-4 «Дон» Москва – Воронеж – Ростов-на-Дону – Краснодар – Новороссийск. Прочие объекты комплексного обустройства. Наружное электроосвещение и электроснабжение на участке км 628+450 - км 631+950, Воронежская область»</t>
  </si>
  <si>
    <t>1523</t>
  </si>
  <si>
    <t>1524</t>
  </si>
  <si>
    <t>1531</t>
  </si>
  <si>
    <t>1532</t>
  </si>
  <si>
    <t>1533</t>
  </si>
  <si>
    <t>1534</t>
  </si>
  <si>
    <t>1541</t>
  </si>
  <si>
    <t>1530</t>
  </si>
  <si>
    <t>1525</t>
  </si>
  <si>
    <t>1526</t>
  </si>
  <si>
    <t>1527</t>
  </si>
  <si>
    <t>1528</t>
  </si>
  <si>
    <t>1529</t>
  </si>
  <si>
    <t>1535</t>
  </si>
  <si>
    <t>1536</t>
  </si>
  <si>
    <t>1537</t>
  </si>
  <si>
    <t>1538</t>
  </si>
  <si>
    <t>1539</t>
  </si>
  <si>
    <t>1540</t>
  </si>
  <si>
    <t>Выполнение проектно-изыскательских работ по разработке проектной документации по объекту «Строительство скоростной автомобильной дороги Казань – Екатеринбург на участке Дюртюли – Ачит», 1 этап км 0 – км 140, Республика Башкортостан»</t>
  </si>
  <si>
    <t>Выполнение проектно-изыскательских работ по разработке проектной документации по объекту «Строительство скоростной автомобильной дороги Казань – Екатеринбург на участке Дюртюли – Ачит», 2 этап км 140 – км 232, Пермский край»</t>
  </si>
  <si>
    <t>Выполнение проектно-изыскательских работ по разработке проектной документации по объекту «Строительство скоростной автомобильной дороги Казань – Екатеринбург на участке Дюртюли – Ачит», 3 этап км 232 – км 275, Свердловская область»</t>
  </si>
  <si>
    <t>«Строительство Центральной кольцевой автомобильной дороги Московской области (с последующей эксплуатацией на платной основе)», 1-я очередь строительства. Пусковой комплекс (этап строительства) № 4. Подготовка территории строительства»</t>
  </si>
  <si>
    <t>Автомобильная дорога М-3 "Украина" - от Москвы через Калугу, Брянск до границы с Украиной (на Киев). Строительство транспортной развязки на км 131+700, Калужская область</t>
  </si>
  <si>
    <t>008</t>
  </si>
  <si>
    <t>км</t>
  </si>
  <si>
    <t>Возмездное оказание услуг о проведении государственной экспертизы в части проведения проверки достоверности определения сметной стоимости по объекту «Автомобильная дорога М-4 «Дон» Москва -Воронеж -Ростов-на-Дону -Краснодар -Новороссийск. Капитальный ремонт на участке км 1494+000 -км 1503+000, Краснодарский край»</t>
  </si>
  <si>
    <t>Возмездное оказание услуг о проведении государственной экспертизы в части проведения проверки достоверности определения сметной стоимости по объекту «Автомобильная дорога М-4 «Дон» - от Москвы через Воронеж, Ростов-на-Дону, Краснодар до Новороссийска. «Реконструкция с последующей эксплуатацией на платной основе автомобильной дороги М-4 «Дон» - от Москвы через Воронеж, Ростов-на-Дону, Краснодар до Новороссийска на участках км 211+700 – км 218+000, км 222+000 – км 225+000прямое направление и км 275+400 – км 287+800 обратное направление, Тульская область»</t>
  </si>
  <si>
    <t>«Автомобильная дорога М-4 «Дон» Москва – Воронеж - Ростов-на-Дону – Краснодар - Новороссийск. Комплексное обустройство для организации последующей эксплуатации на платной основе дороги М-4 «Дон» - от Москвы через Воронеж, Ростов-на-Дону, Краснодар до Новороссийска на участке км 777 – км 933 в Ростовской области. Основной объект»</t>
  </si>
  <si>
    <t xml:space="preserve">"Автомобильная дорога М-4 «Дон» Москва – Воронеж - Ростов-на-Дону – Краснодар - Новороссийск. Комплексное обустройство для организации последующей эксплуатации на платной основе дороги М-4 «Дон» - от Москвы через Воронеж, Ростов-на-Дону, Краснодар до Новороссийска на участке км 777 – км 933 в Ростовской области". Барьерное ограждение </t>
  </si>
  <si>
    <t>"Автомобильная дорога М-4 «Дон» Москва – Воронеж - Ростов-на-Дону – Краснодар - Новороссийск. Комплексное обустройство для организации последующей эксплуатации на платной основе дороги М-4 «Дон» - от Москвы через Воронеж, Ростов-на-Дону, Краснодар до Новороссийска на участке км 777 – км 933 в Ростовской области". Участок дороги км 907- 925 (уширение). Участок 1</t>
  </si>
  <si>
    <t>"Автомобильная дорога М-4 «Дон» Москва – Воронеж - Ростов-на-Дону – Краснодар - Новороссийск. Комплексное обустройство для организации последующей эксплуатации на платной основе дороги М-4 «Дон» - от Москвы через Воронеж, Ростов-на-Дону, Краснодар до Новороссийска на участке км 777 – км 933 в Ростовской области". Участок дороги км 907- 925 (уширение). Участок 2</t>
  </si>
  <si>
    <t>Осуществление технологического присоединения к электрическим сетям (для юридических лиц или индивидуальных предпринимателей в целях технологического присоединения энергопринимающих устройств, максимальная мощность которых свыше 150 кВт и менее 670 кВт (за исключением случаев, указанных в приложениях N 9 и 10, а также осуществления технологического присоединения по индивидуальному проекту))</t>
  </si>
  <si>
    <t xml:space="preserve">Проведение государственной экспертизы проектной документации в части проверки достоверности определения сметной стоимости по объекту ««Автомобильная дорога М-4 «Дон» - от Москвы через Воронеж, Ростов-на-Дону, Краснодар до Новороссийска. Реконструкция с последующей эксплуатацией на платной основе автомобильной дороги М-4 «Дон» от Москвы через Воронеж, Ростов-на-Дону, Краснодар до Новороссийска на участке км 1024 - км 1091 в Ростовской области». Этап №5. Строительство автомобильной дороги М-4 «Дон» на участке км 1036+823 – км 1072+321». </t>
  </si>
  <si>
    <t>1544</t>
  </si>
  <si>
    <t>1545</t>
  </si>
  <si>
    <t>1546</t>
  </si>
  <si>
    <t>1547</t>
  </si>
  <si>
    <t>1548</t>
  </si>
  <si>
    <t>1542</t>
  </si>
  <si>
    <t>1543</t>
  </si>
  <si>
    <t>1549</t>
  </si>
  <si>
    <t>1550</t>
  </si>
  <si>
    <t>1551</t>
  </si>
  <si>
    <t>1552</t>
  </si>
  <si>
    <t>Покупка электрической энергии (мощности) в точках поставки на автомобильной дороге А-113 «ЦКАД» ПК 1, участок км 202 – км 220, Московская область</t>
  </si>
  <si>
    <t>Покупка электрической энергии (мощности) в точках поставки на автомобильной дороге М-4 «Дон», участок км 133 - км 330, Тульская область</t>
  </si>
  <si>
    <t>Покупка электрической энергии (мощности) в точках поставки на автомобильной дороге М-3 «Украина», участок км 86 – км 122, Калужская область</t>
  </si>
  <si>
    <t>29000000000</t>
  </si>
  <si>
    <t>Покупка электрической энергии (мощности) в точках поставки на автомобильной дороге М-3 «Украина», участок км 123 – км 160, Калужская область</t>
  </si>
  <si>
    <t>Покупка электрической энергии (мощности) в точках поставки на автомобильной дороге М-3 «Украина» участок км 173 - 174+500, Калужская область</t>
  </si>
  <si>
    <t>Покупка электрической энергии (мощности) в точках поставки на автомобильной дороге М-3 «Украина», участок км 359 - км 366, Брянская область</t>
  </si>
  <si>
    <t>Покупка электрической энергии (мощности) в точках поставки на автомобильной дороге М-3 «Украина», участок 496 км  - км 511, Курская область</t>
  </si>
  <si>
    <t>38000000000</t>
  </si>
  <si>
    <t>Курская область</t>
  </si>
  <si>
    <t>Выполнение планово-предупредительных работ на путепроводе через автомобильную дорогу на км 990+056 и на путепроводе через автомобильную дорогу на км 1000+540 автомобильной дороги М-4 «Дон» Москва - Воронеж - Ростов-на-Дону- Краснодар - Новороссийск, Ростовская область</t>
  </si>
  <si>
    <t>Ролстовская область</t>
  </si>
  <si>
    <t>Приобритение прав на использование Автоматизированной информационной системы «ДельтаБезопасность»</t>
  </si>
  <si>
    <t>Система бизнес-моделирования Business Studio</t>
  </si>
  <si>
    <t>105</t>
  </si>
  <si>
    <t>Осуществление технологического присоединения энергопринимающих устройств заявителя "Строящейся скоростной автомобильной дороги М-12 «Москва - Нижний Новгород – Казань» (0 этап, ПК 278+58, БКРТП №2.9)</t>
  </si>
  <si>
    <t>Осуществление технологического присоединения энергопринимающих устройств заявителя "Строящейся скоростной автомобильной дороги М-12 «Москва - Нижний Новгород – Казань» (0 этап, ПК 152+67, БКРТП №2.16)</t>
  </si>
  <si>
    <t>Осуществление технологического присоединения энергопринимающих устройств заявителя "Строящейся скоростной автомобильной дороги М-12 «Москва - Нижний Новгород – Казань» (0 этап, ПК 59+16, БКРТП №2.21)</t>
  </si>
  <si>
    <t>1553</t>
  </si>
  <si>
    <t>Возмездное оказание услуг о проведении государственной экспертизы проектной документации и результатов инженерных изысканий, включая проведение проверки достоверности определения сметной стоимости по объекту «Автомобильная дорога М-4 «Дон» Москва – Воронеж – Ростов-на-Дону – Краснодар – Новороссийск. Прочие объекты комплексного обустройства. Наружное электроосвещение и электроснабжение на участках км 1038+300 - км 1070+700, Ростовская область»</t>
  </si>
  <si>
    <t>23.61.1</t>
  </si>
  <si>
    <t>23.61.12.169</t>
  </si>
  <si>
    <t>Изготовление архитектурного макета моста через реку Ока</t>
  </si>
  <si>
    <t>Возмездное оказание услуг о проведении государственной экспертизы проектной документации и результатов инженерных изысканий, включая проведение проверки достоверности определения сметной стоимости  «Устранение «узких» мест на основных направлениях транспортных коридоров в Московской агломерации. Строительство транспортной развязки на пересечении автодороги А-107 «Московское малое кольцо» Можайское - Волоколамское шоссе и А-113 строящейся Центральной кольцевой автомобильной дороги (Московской области) на ПК 304 пускового комплекса №5»</t>
  </si>
  <si>
    <t>82.30.11</t>
  </si>
  <si>
    <t>200</t>
  </si>
  <si>
    <t>Организация телемостов в рамках мероприятия «Транспортная неделя – 2021»</t>
  </si>
  <si>
    <t>Изготовление и поставка брошюр  о деятельности Государственной компании «Автодор» для презентации в рамках мероприятия «Транспортная неделя – 2021»</t>
  </si>
  <si>
    <t>1572</t>
  </si>
  <si>
    <t>1573</t>
  </si>
  <si>
    <t>1556</t>
  </si>
  <si>
    <t>1557</t>
  </si>
  <si>
    <t>1558</t>
  </si>
  <si>
    <t>1559</t>
  </si>
  <si>
    <t>1560</t>
  </si>
  <si>
    <t>Покупка прочего специализированного ПО (AutoСАD)</t>
  </si>
  <si>
    <t>1561</t>
  </si>
  <si>
    <t>1562</t>
  </si>
  <si>
    <t>1563</t>
  </si>
  <si>
    <t>1554</t>
  </si>
  <si>
    <t>1555</t>
  </si>
  <si>
    <t>1564</t>
  </si>
  <si>
    <t>1571</t>
  </si>
  <si>
    <t>1565</t>
  </si>
  <si>
    <t>1566</t>
  </si>
  <si>
    <t>1567</t>
  </si>
  <si>
    <t>1568</t>
  </si>
  <si>
    <t>1569</t>
  </si>
  <si>
    <t>1570</t>
  </si>
  <si>
    <t>Государственная экспертизы проектной документации и результатов инженерных изысканий, включая проверку достоверности определения сметной стоимости по объекту «М 12 «Строящаяся скоростная автомобильная дорога Москва Нижний Новгород Казань»,8 этап км 663 - км 729 с мостовым переходом через р. Волга, Республика Татарстан (от пересечения с автомобильной дорогой федерального значения Р-241 «Казань - Буинск – Ульяновск» до пересечения с автомобильной дорогой регионального значения «Сорочьи Горы - Шали»). Подготовка территории строительства. Этап I. Участок 1, ПК156+04 - ПК 282+48</t>
  </si>
  <si>
    <t>1574</t>
  </si>
  <si>
    <t>Возмездное оказание услуг о проведении государственной экспертизы в части проведения проверки достоверности определения сметной стоимости по объекту «Строительство и реконструкция автомобильной дороги М-1 «Беларусь» - от Москвы до границы с Республикой Белоруссия (на Минск, Брест). Реконструкция с последующей эксплуатацией на платной основе автомобильной дороги М-1 «Беларусь» - от Москвы через Смоленск до границы с Республикой Беларусь (на Минск, Брест) на участке км 33 -км 84, Московская область»</t>
  </si>
  <si>
    <t>Возмездное оказание услуг о проведении государственной экспертизы в части проведения проверки достоверности определения сметной стоимости по объекту «Автомобильная дорога М-4 «Дон» – от Москвы через Воронеж, Ростов-на-Дону, Краснодар до Новороссийска. Строительство с последующей эксплуатацией на платной основе автомобильной дороги М-4 «Дон» – от Москвы через Воронеж, Ростов-на-Дону, Краснодар до Новороссийска на участке дальнего западного обхода г. Краснодара»</t>
  </si>
  <si>
    <t>Возмездное оказание услуг о проведении государственной экспертизы в части проведения проверки достоверности определения сметной стоимости по объекту «Автомобильная дорога М-4 «Дон» - от Москвы через Воронеж, Ростов-на-Дону, Краснодар до Новороссийска. Реконструкция с последующей эксплуатацией на платной основе автомобильной дороги М-4 «Дон» от Москвы через Воронеж, Ростов-на-Дону, Краснодар до Новороссийска на участке км 1024 - км 1091 в Ростовской области». Этап № 4. Подготовка территории строительства автомобильной дороги М-4 «Дон» на  участке км 1036+823 - км 1072+321»</t>
  </si>
  <si>
    <t>Возмездное оказание услуг о проведении государственной экспертизы проектной документации и результатов инженерных изысканий, включая проведение проверки достоверности определения сметной стоимости по объекту «Автомобильная дорога М-4 «Дон» Москва - Воронеж - Ростов-на-Дону - Краснодар -Новороссийск. Строительство акустического экрана км 1047 (право), Ростовская область»</t>
  </si>
  <si>
    <t>1578</t>
  </si>
  <si>
    <t>1577</t>
  </si>
  <si>
    <t>1576</t>
  </si>
  <si>
    <t>1575</t>
  </si>
  <si>
    <t>Осуществление технологического присоединения энергопринимающих устройств заявителя электроосвещение объекта  «Автомобильная дорога М-4 «Дон» - от Москвы через Воронеж, Ростов на-Дону, Краснодар до Новороссийска. Строительство транспортных развязок на км 1504+700 и км 1515+300 автомобильной дороги М-4 «Дон»  от Москвы через Воронеж, Ростов-на-Дону, Краснодар до Новороссийска, Краснодарский край». Этап II. Строительство транспортной развязки на км 1515+300 автомобильной дороги М-4 «Дон». ЭПУ освещения ШНО-4</t>
  </si>
  <si>
    <t>Проектные и изыскательские работы: разработка проектной и рабочей документации, а также обеспечение получения положительного заключения экспертизы проектной документации и результатов инженерных изысканий на реконструкцию (вынос) участков газопроводов, принадлежащих на праве собственности Обществу с ограниченной ответственностью «Газпром межрегионгаз»:
- Газопровод межпоселковый п. Энергетик – п.Колокша Собинского района Владимирской области», протяженность 6750м., адрес (местонахождение): Российская Федерация, Владимирская область, м.р-н Собинский, с.п. Колокшанское, п. Энергетик – п. Колокша», кадастровый номер: 33:12:011001:1175 (2 этап строительства объекта М-12);
- «Газопровод межпоселковый пос. им. Воровского – с. Мошок – пос. Красный Куст – д. Гонобилово Судогодского района Владимирской области» протяженность 30420м.,   адрес (местонахождение) объекта: Российская Федерация, Владимирская область, Судогодский район, МО Мошокское (сельское поселение), кадастровый номер 33:11:000000:1428 (3 этап строительства объекта М-12), в целях строительства объекта «М-12 «Строящаяся скоростная автомобильная дорога Москва - Нижний Новгород – Казань».</t>
  </si>
  <si>
    <t>Возмездное оказание услуг о проведении государственной экспертизы в части проведения проверки достоверности определения сметной стоимости по объекту «Автомобильная дорога М-1 «Беларусь» – от Москвы до границы с Республикой Белоруссия (на Минск, Брест). Строительство экодука на 184 км автомобильной дороги М-1 «Беларусь»</t>
  </si>
  <si>
    <t xml:space="preserve">Государственная экспертиза проектной документации и результатов инженерных изысканий, включая проверку достоверности определения сметной стоимости по объекту М-12 «Строящаяся скоростная автомобильная дорога Москва - Нижний Новгород – Казань», 8 этап км 663 – км 729 с мостовым переходом через р. Волга, Республика Татарстан (от пересечения с автомобильной дорогой федерального значения Р-241 «Казань — Буинск — Ульяновск» до пересечения с автомобильной дорогой регионального значения «Сорочьи Горы – Шали»). Капитальный ремонт этиленопровода "Нижнекамск - Казань" на 202 км». 
</t>
  </si>
  <si>
    <t>1581</t>
  </si>
  <si>
    <t>1582</t>
  </si>
  <si>
    <t>1579</t>
  </si>
  <si>
    <t>74.90.1</t>
  </si>
  <si>
    <t>"Автомобильная дорога М-4 «Дон» Москва – Воронеж - Ростов-на-Дону – Краснодар - Новороссийск. Комплексное обустройство для организации последующей эксплуатации на платной основе дороги М-4 «Дон» - от Москвы через Воронеж, Ростов-на-Дону, Краснодар до Новороссийска на участке км 777 – км 933 в Ростовской области". Местный проезд п. Глубокий</t>
  </si>
  <si>
    <t>"Автомобильная дорога М-4 «Дон» Москва – Воронеж - Ростов-на-Дону – Краснодар - Новороссийск. Комплексное обустройство для организации последующей эксплуатации на платной основе дороги М-4 «Дон» - от Москвы через Воронеж, Ростов-на-Дону, Краснодар до Новороссийска на участке км 777 – км 933 в Ростовской области". Шумозащитные экраны</t>
  </si>
  <si>
    <t>Выполнение работ по изготовлению презентационных фотоальбомов о реализованных в 2021 году проектах ГК «Автодор»</t>
  </si>
  <si>
    <t xml:space="preserve">Приобретение коммутационного оборудования </t>
  </si>
  <si>
    <t>Покупка электрической энергии (мощности) в точках поставки на автомобильной дороге А-107 "ММК", Московская область</t>
  </si>
  <si>
    <t>74.90.19.190</t>
  </si>
  <si>
    <t>Возмездное оказание услуг о проведении государственной экспертизы в части проведения проверки достоверности определения сметной стоимости по объекту «Автомобильная дорога М-4 «Дон» – от Москвы через Воронеж, Ростов-на-Дону, Краснодар до Новороссийска. «Строительство транспортных развязок на км 1504+700 и км 1515+300 автомобильной дороги М-4 «Дон» – от Москвы через Воронеж, Ростов-на-Дону, Краснодар до Новороссийска, Краснодарский край»</t>
  </si>
  <si>
    <t>Возмездное оказание услуг о проведении государственной экспертизы в части проведения проверки достоверности определения сметной стоимости по объекту «Автомобильная дорога М-4 «Дон» – от Москвы через Воронеж, Ростов-на-Дону, Краснодар до Новороссийска. Реконструкция автомобильной дороги М-4 «Дон» – от Москвы через Воронеж, Ростов-на-Дону, Краснодар до Новороссийска на участке км 1517+300 – км 1519+400, Краснодарский край»</t>
  </si>
  <si>
    <t>31.01.11</t>
  </si>
  <si>
    <t>Поставка и монтаж металлических стеллажей</t>
  </si>
  <si>
    <t>1590</t>
  </si>
  <si>
    <t>1591</t>
  </si>
  <si>
    <t>1589</t>
  </si>
  <si>
    <t>Возмездное оказание услуг о проведении государственной экспертизы проектной документации и результатов инженерных изысканий, включая проведение проверки достоверности определения сметной стоимости по объекту «Автомобильная дорога М-1 «Беларусь» - от Москвы до границы с Республикой Беларусь (на Минск, Брест). Строительство акустических экранов на участке км 21 - км 25 (право, лево), Московская область»</t>
  </si>
  <si>
    <t>1583</t>
  </si>
  <si>
    <t>Государственная экспертиза проектной документации и результатов инженерных изысканий, включая проверку достоверности определения сметной стоимости по объекту  М-12 «Строящаяся скоростная автомобильная дорога Москва - Нижний Новгород – Казань»,«Строительство с последующей эксплуатацией на платной основе «Нового выхода на МКАД с федеральной автомобильной дороги М-7 «Волга» на участке МКАД – км 60 (обходы г. Балашиха, Ногинск), Московская область». Пусковой комплекс № 1. Участок от транспортной развязки с автомобильной дорогой А-113 Строящаяся Центральная кольцевая автомобильная дорога (Московская область) до транспортной развязки с автомобильной дорогой А-108 «Московское большое кольцо»</t>
  </si>
  <si>
    <t>1584</t>
  </si>
  <si>
    <t xml:space="preserve">Государственная экспертиза проектной документации и результатов инженерных изысканий, включая проверку достоверности определения сметной стоимости по объекту М-12 «Строящаяся скоростная автомобильная дорога Москва - Нижний Новгород – Казань», 3 этап км 116 – км 224, Владимирская область (от пересечения с автомобильной дорогой регионального значения 17Р-2 «Владимир – Гусь-Хрустальный – Тума» до пересечения с автомобильной дорогой регионального значения 17К-2 «Муром – М-7 «Волга»)». Подготовка территории строительства» </t>
  </si>
  <si>
    <t>1585</t>
  </si>
  <si>
    <t>1586</t>
  </si>
  <si>
    <t xml:space="preserve">Государственная экспертиза проектной документации и результатов инженерных изысканий, включая проверку достоверности определения сметной стоимости по объекту М-12 «Строящаяся скоростная автомобильная дорога Москва - Нижний Новгород – Казань»,7 этап км 586 – км 663, Чувашская республика, Республика Татарстан (от пересечения с автомобильной дорогой федерального значения А-151 «Цивильск – Ульяновск» до пересечения с автомобильной дорогой федерального значения Р-241 «Казань – Буинск – Ульяновск»). 7.1 этап от пересечения с автомобильной дорогой федерального значения А-151 «Цивильск – Ульяновск» до окончания восточной границы малоподберезьенского леса. Этап 7.1.1. Подготовка территории строительства» </t>
  </si>
  <si>
    <t>1587</t>
  </si>
  <si>
    <t>Государственная экспертиза проектной документации и результатов инженерных изысканий, включая проверку достоверности определения сметной стоимости по объекту М-12 «Строящаяся скоростная автомобильная дорога Москва - Нижний Новгород – Казань», 7 этап км 586 - км 663, Чувашская Республика, Республика Татарстан (от пересечения с автомобильной дорогой федерального значения А-151 "Цивильск -Ульяновск" до пересечения с автомобильной дорогой федерального значения Р-241 "Казань - Буинск - Ульяновск"). 7.2 Этап от восточной границы малоподберезьенского леса до северной границы села Большие Кайбицы. Этап 7.2.1. Подготовка территории строительства</t>
  </si>
  <si>
    <t>1588</t>
  </si>
  <si>
    <t>Государственная экспертиза проектной документации и результатов инженерных изысканий, включая проверку достоверности определения сметной стоимости по объекту М-12 «Строящаяся скоростная автомобильная дорога Москва - Нижний Новгород – Казань», 7 этап км 586 - км 663, Чувашская Республика, Республика Татарстан (от пересечения с автомобильной дорогой федерального значения А-151 "Цивильск -Ульяновск" до пересечения с автомобильной дорогой федерального значения Р-241 "Казань - Буинск - Ульяновск"). 7.3 Этап от северной границы села Большие Кайбицы до пересечения с автомобильной дорогой федерального значения Р-241 «Казань – Буинск -Ульяновск». Этап 7.3.1. Подготовка территории строительства</t>
  </si>
  <si>
    <t>Возмездное оказание услуг о проведении государственной экспертизы проектной документации и результатов инженерных изысканий, включая проведение проверки достоверности определения сметной стоимости «Строительство и реконструкция автомобильных дорог для обеспечения комплексного развития Новороссийского транспортного узла. Строительство автомобильной дороги Цемдолина – ул. Портовая (новый участок автомобильной дороги федерального значения М-4 «Дон» км 1542+215 – км 1552+447 (км 6+813 федеральной автомобильной дороги М-25 «Новороссийск – Керченский пролив»))» 2 Этап и 3 Этап</t>
  </si>
  <si>
    <t>Выполнение земельно-кадастровых работ, направленных на исполнение обязательств по соглашениям о компенсации убытков ПАО «Россети Московский регион», связанных с переустройством линий электропередачи при подготовке территории строительства Центральной кольцевой автомобильной дороги, пусковой комплекс №3</t>
  </si>
  <si>
    <t>Оказание услуг по изготовлению отчетов об оценке рыночной стоимости, в том числе:
отчет об определении рыночной стоимости недвижимого имущества;
отчет об определении рыночной стоимости права заключения договора аренды;
отчет об определении рыночной стоимости объектов дорожного сервиса / АЗС с обязательным применением доходного подхода;
отчет об определении рыночной стоимости движимого имущества;
отчет об определении величины соразмерной платы за право ограниченного пользования (сервитут) земельными участками;
отчет об определении размера возмещения, включающего величину арендной платы, а также компенсацию убытков (в т. ч. упущенная выгода).</t>
  </si>
  <si>
    <t>Оказание услуг по экспертизе отчетов об оценке на подтверждение стоимости компенсации, в связи с реконструкцией в рамках строительства объекта «Скоростная автомобильная дорога М-12 «Москва - Нижний Новгород - Казань», 1, 2, 3, 4, 5, 6 этапы.</t>
  </si>
  <si>
    <t>В соответствии с Федеральным законом от 29.07.1998 года    № 135-ФЗ «Об оценочной деятельности в Российской Федерации», а также Федеральным стандартам оценки: № 1, № 3, № 5</t>
  </si>
  <si>
    <t>1598</t>
  </si>
  <si>
    <t>1602</t>
  </si>
  <si>
    <t>1603</t>
  </si>
  <si>
    <t>1595</t>
  </si>
  <si>
    <t>1596</t>
  </si>
  <si>
    <t>1604</t>
  </si>
  <si>
    <t>1605</t>
  </si>
  <si>
    <t>1606</t>
  </si>
  <si>
    <t>1607</t>
  </si>
  <si>
    <t>1592</t>
  </si>
  <si>
    <t>1593</t>
  </si>
  <si>
    <t>1594</t>
  </si>
  <si>
    <t>Возмездное оказание услуг о проведении государственной экспертизы в части проведения проверки достоверности определения сметной стоимости по объекту ««Строительство Центральной кольцевой автомобильной дороги Московской области (с последующей эксплуатацией на платной основе). Пусковой комплекс (этап строительства) № 1, Первая очередь строительства Строительный участок № 1». Объект капитального строительства: «А-113 строящаяся Центральная кольцевая автомобильная дорога (Московская область)»»</t>
  </si>
  <si>
    <t>1608</t>
  </si>
  <si>
    <t>Разработка проекта лесовосстановления или лесоразведения лесных участков на территории Владимирской, Московской, Костромской и Волгоградской областей в рамках перевода земель лесного фонда в земли иных категорий для строительства объекта М-12 «Строящаяся скоростная автомобильная дорога Москва - Нижний Новгород – Казань» 12 км – 224 км Владимирская область (1 этап, 2 этап, 3 этап), на участке от р. Киржач до пересечения с автомобильной дорогой регионального значения 17К-2 «Муром – М-7 «Волга»</t>
  </si>
  <si>
    <t>46000000000
17000000000
34000000000
18000000000</t>
  </si>
  <si>
    <t>Московская область
Владимирская область 
Костромская область
Волгоградская область</t>
  </si>
  <si>
    <t>71.12.7</t>
  </si>
  <si>
    <t>Выполнение комплекса работ (комплекса мероприятий) по выявлению пересечений границ лесопарковых и зеленых зон с границами участков лесного фонда, формирующих проектируемую полосу отвода на территории лесничеств Республики Башкортостан, Пермского края, Свердловской области, по обеспечению постановки на кадастровый учет земельных участков из состава земель лесного фонда в границах полосы отвода, а также по изменению границ земель, на которых расположены леса в лесопарковых и зеленых зонах в проектируемой полосе отвода автомобильной дороги Государственной компании «Скоростная автомобильная дорога «Казань – Екатеринбург» на участке Дюртюли – Ачит»</t>
  </si>
  <si>
    <t>В соответствии с Земельным кодексом РФ, Лесным кодексом РФ, нормативными актами Правительства РФ, нормативными актами субъектов РФ и ведомственными нормативно-правовыми актами</t>
  </si>
  <si>
    <t>80000000000 57000000000 65000000000</t>
  </si>
  <si>
    <t>Республика Башкортостан 
Пермский край 
Свердловская область</t>
  </si>
  <si>
    <t>Выполнение мероприятий по обеспечению транспортной безопасности на объекте транспортной инфраструктуры км 31+000 автомобильной дороги А-107 «Московское малое кольцо» Икша - Ногинск - Бронницы - Голицыно - Истра - Икша от актов незаконного вмешательства с использованием инженерно-технических систем (средств) обеспечения транспортной безопасности.</t>
  </si>
  <si>
    <t> Выполнение мероприятий по обеспечению транспортной безопасности на объектах транспортной инфраструктуры км 3+120, км 25+591 автомобильной дороги А-107 «Московское малое кольцо» Икша - Ногинск - Бронницы - Голицыно - Истра - Икша от актов незаконного вмешательства в Московской области с использованием инженерно-технических систем (средств) обеспечения транспортной безопасности.</t>
  </si>
  <si>
    <t>1614</t>
  </si>
  <si>
    <t>1615</t>
  </si>
  <si>
    <t>1612</t>
  </si>
  <si>
    <t>1611</t>
  </si>
  <si>
    <t>1610</t>
  </si>
  <si>
    <t>1609</t>
  </si>
  <si>
    <t>Возмездное оказание услуг на проведение проверки достоверности определения сметной стоимости по объекту «Автомобильная дорога М-4 «Дон» Москва – Воронеж – Ростов-на-Дону – Краснодар - Новороссийск. Капитальный ремонт надземного пешеходного перехода на км 480+764, Воронежская область»</t>
  </si>
  <si>
    <t>1616</t>
  </si>
  <si>
    <t>Выполнение работ по очистке от зеленых насаждений территории строительства объекта «Строительство скоростной автомобильной дороги Казань – Екатеринбург на участке Дюртюли – Ачит», 2 этап км 140 – км 232, Пермский край. Подготовка территории строительства»</t>
  </si>
  <si>
    <t>Выполнение работ по очистке от зеленых насаждений территории строительства объекта «Строительство скоростной автомобильной дороги Казань – Екатеринбург на участке Дюртюли – Ачит», 3 этап км 232 – км 275, Свердловская область. Подготовка территории строительства»</t>
  </si>
  <si>
    <t>В соответствии с действующим законодательством РФ и нормативными требованиями 
ГК "Автодор"</t>
  </si>
  <si>
    <t>57000000000</t>
  </si>
  <si>
    <t>Пермский край</t>
  </si>
  <si>
    <t>65000000000</t>
  </si>
  <si>
    <t>Свердловская область</t>
  </si>
  <si>
    <t xml:space="preserve">
02.40</t>
  </si>
  <si>
    <t xml:space="preserve">
02.40.10.119</t>
  </si>
  <si>
    <t>1617</t>
  </si>
  <si>
    <t>1618</t>
  </si>
  <si>
    <t>1619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</si>
</sst>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 #,##0.00\ &quot;₽&quot;_-;\-* #,##0.00\ &quot;₽&quot;_-;_-* &quot;-&quot;??\ &quot;₽&quot;_-;_-@_-"/>
    <numFmt numFmtId="164" formatCode="_-* #,##0.00\ _₽_-;\-* #,##0.00\ _₽_-;_-* &quot;-&quot;??\ _₽_-;_-@_-"/>
    <numFmt numFmtId="165" formatCode="mmmm&quot; &quot;yyyy"/>
    <numFmt numFmtId="166" formatCode="#,##0.00&quot;р.&quot;"/>
    <numFmt numFmtId="167" formatCode="#,##0.00\ _₽"/>
    <numFmt numFmtId="168" formatCode="[$-419]mmmm\ yyyy;@"/>
    <numFmt numFmtId="169" formatCode="#,##0.000"/>
    <numFmt numFmtId="170" formatCode="0.000"/>
    <numFmt numFmtId="171" formatCode="_-* #,##0.00_р_._-;\-* #,##0.00_р_._-;_-* &quot;-&quot;??_р_._-;_-@_-"/>
  </numFmts>
  <fonts count="17" x14ac:knownFonts="1">
    <font>
      <sz val="12"/>
      <color indexed="8"/>
      <name val="Times New Roman"/>
    </font>
    <font>
      <sz val="11"/>
      <color theme="1"/>
      <name val="Helvetica"/>
      <family val="2"/>
      <charset val="204"/>
      <scheme val="minor"/>
    </font>
    <font>
      <sz val="11"/>
      <color theme="1"/>
      <name val="Helvetica"/>
      <family val="2"/>
      <charset val="204"/>
      <scheme val="minor"/>
    </font>
    <font>
      <sz val="11"/>
      <color theme="1"/>
      <name val="Helvetica"/>
      <family val="2"/>
      <charset val="204"/>
      <scheme val="minor"/>
    </font>
    <font>
      <sz val="11"/>
      <color theme="1"/>
      <name val="Helvetica"/>
      <family val="2"/>
      <charset val="204"/>
      <scheme val="minor"/>
    </font>
    <font>
      <sz val="11"/>
      <color theme="1"/>
      <name val="Helvetica"/>
      <family val="2"/>
      <charset val="204"/>
      <scheme val="minor"/>
    </font>
    <font>
      <sz val="12"/>
      <color theme="1"/>
      <name val="Times New Roman"/>
      <family val="2"/>
      <charset val="204"/>
    </font>
    <font>
      <sz val="14"/>
      <name val="Times New Roman"/>
      <family val="1"/>
      <charset val="204"/>
    </font>
    <font>
      <sz val="10"/>
      <name val="Arial"/>
      <family val="2"/>
      <charset val="204"/>
    </font>
    <font>
      <sz val="12"/>
      <color indexed="8"/>
      <name val="Times New Roman"/>
      <family val="1"/>
      <charset val="204"/>
    </font>
    <font>
      <sz val="10"/>
      <name val="Arial Cyr"/>
      <charset val="204"/>
    </font>
    <font>
      <b/>
      <sz val="14"/>
      <name val="Times New Roman"/>
      <family val="1"/>
      <charset val="204"/>
    </font>
    <font>
      <b/>
      <sz val="16"/>
      <name val="Times New Roman"/>
      <family val="1"/>
      <charset val="204"/>
    </font>
    <font>
      <sz val="16"/>
      <name val="Times New Roman"/>
      <family val="1"/>
      <charset val="204"/>
    </font>
    <font>
      <sz val="16"/>
      <color indexed="8"/>
      <name val="Times New Roman"/>
      <family val="1"/>
      <charset val="204"/>
    </font>
    <font>
      <b/>
      <sz val="16"/>
      <color indexed="8"/>
      <name val="Times New Roman"/>
      <family val="1"/>
      <charset val="204"/>
    </font>
    <font>
      <sz val="20"/>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theme="5" tint="0.59999389629810485"/>
        <bgColor indexed="64"/>
      </patternFill>
    </fill>
  </fills>
  <borders count="57">
    <border>
      <left/>
      <right/>
      <top/>
      <bottom/>
      <diagonal/>
    </border>
    <border>
      <left style="thin">
        <color indexed="10"/>
      </left>
      <right style="thin">
        <color indexed="10"/>
      </right>
      <top style="thin">
        <color indexed="8"/>
      </top>
      <bottom style="thin">
        <color indexed="8"/>
      </bottom>
      <diagonal/>
    </border>
    <border>
      <left style="thin">
        <color indexed="10"/>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10"/>
      </left>
      <right style="thin">
        <color indexed="10"/>
      </right>
      <top style="thin">
        <color indexed="8"/>
      </top>
      <bottom style="medium">
        <color indexed="8"/>
      </bottom>
      <diagonal/>
    </border>
    <border>
      <left/>
      <right/>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diagonal/>
    </border>
    <border>
      <left/>
      <right style="thin">
        <color indexed="8"/>
      </right>
      <top style="thin">
        <color indexed="8"/>
      </top>
      <bottom style="thin">
        <color indexed="8"/>
      </bottom>
      <diagonal/>
    </border>
    <border>
      <left style="thin">
        <color indexed="8"/>
      </left>
      <right style="thin">
        <color indexed="8"/>
      </right>
      <top style="medium">
        <color indexed="64"/>
      </top>
      <bottom style="thin">
        <color indexed="8"/>
      </bottom>
      <diagonal/>
    </border>
    <border>
      <left/>
      <right/>
      <top style="thin">
        <color indexed="10"/>
      </top>
      <bottom style="medium">
        <color indexed="8"/>
      </bottom>
      <diagonal/>
    </border>
    <border>
      <left/>
      <right/>
      <top style="thin">
        <color indexed="10"/>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thin">
        <color indexed="10"/>
      </right>
      <top style="medium">
        <color indexed="8"/>
      </top>
      <bottom style="thin">
        <color indexed="8"/>
      </bottom>
      <diagonal/>
    </border>
    <border>
      <left style="thin">
        <color indexed="10"/>
      </left>
      <right style="thin">
        <color indexed="10"/>
      </right>
      <top style="medium">
        <color indexed="8"/>
      </top>
      <bottom style="thin">
        <color indexed="8"/>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style="thin">
        <color indexed="10"/>
      </right>
      <top style="thin">
        <color indexed="8"/>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style="thin">
        <color indexed="10"/>
      </right>
      <top style="thin">
        <color indexed="8"/>
      </top>
      <bottom style="medium">
        <color indexed="8"/>
      </bottom>
      <diagonal/>
    </border>
    <border>
      <left style="thin">
        <color indexed="10"/>
      </left>
      <right/>
      <top style="thin">
        <color indexed="10"/>
      </top>
      <bottom/>
      <diagonal/>
    </border>
    <border>
      <left style="thin">
        <color indexed="10"/>
      </left>
      <right style="thin">
        <color indexed="10"/>
      </right>
      <top/>
      <bottom style="medium">
        <color indexed="8"/>
      </bottom>
      <diagonal/>
    </border>
    <border>
      <left style="thin">
        <color indexed="10"/>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top/>
      <bottom style="medium">
        <color indexed="8"/>
      </bottom>
      <diagonal/>
    </border>
    <border>
      <left style="thin">
        <color indexed="10"/>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10"/>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bottom/>
      <diagonal/>
    </border>
    <border>
      <left style="thin">
        <color indexed="8"/>
      </left>
      <right style="medium">
        <color indexed="64"/>
      </right>
      <top/>
      <bottom style="thin">
        <color indexed="8"/>
      </bottom>
      <diagonal/>
    </border>
    <border>
      <left style="thin">
        <color indexed="8"/>
      </left>
      <right style="medium">
        <color indexed="64"/>
      </right>
      <top style="thin">
        <color indexed="8"/>
      </top>
      <bottom style="thin">
        <color indexed="8"/>
      </bottom>
      <diagonal/>
    </border>
    <border>
      <left style="thin">
        <color indexed="8"/>
      </left>
      <right style="medium">
        <color indexed="64"/>
      </right>
      <top style="thin">
        <color indexed="8"/>
      </top>
      <bottom/>
      <diagonal/>
    </border>
    <border>
      <left/>
      <right style="thin">
        <color indexed="10"/>
      </right>
      <top style="medium">
        <color indexed="8"/>
      </top>
      <bottom style="thin">
        <color indexed="8"/>
      </bottom>
      <diagonal/>
    </border>
    <border>
      <left/>
      <right style="thin">
        <color indexed="10"/>
      </right>
      <top style="thin">
        <color indexed="8"/>
      </top>
      <bottom style="thin">
        <color indexed="8"/>
      </bottom>
      <diagonal/>
    </border>
    <border>
      <left/>
      <right style="thin">
        <color indexed="10"/>
      </right>
      <top style="thin">
        <color indexed="8"/>
      </top>
      <bottom style="medium">
        <color indexed="8"/>
      </bottom>
      <diagonal/>
    </border>
  </borders>
  <cellStyleXfs count="13">
    <xf numFmtId="0" fontId="0" fillId="0" borderId="0" applyNumberFormat="0" applyFill="0" applyBorder="0" applyProtection="0"/>
    <xf numFmtId="0" fontId="5" fillId="0" borderId="5"/>
    <xf numFmtId="0" fontId="6" fillId="0" borderId="5"/>
    <xf numFmtId="0" fontId="4" fillId="0" borderId="5"/>
    <xf numFmtId="0" fontId="8" fillId="0" borderId="5"/>
    <xf numFmtId="0" fontId="3" fillId="0" borderId="5"/>
    <xf numFmtId="0" fontId="6" fillId="0" borderId="5"/>
    <xf numFmtId="0" fontId="9" fillId="0" borderId="5" applyNumberFormat="0" applyFill="0" applyBorder="0" applyProtection="0"/>
    <xf numFmtId="164" fontId="2" fillId="0" borderId="5" applyFont="0" applyFill="0" applyBorder="0" applyAlignment="0" applyProtection="0"/>
    <xf numFmtId="0" fontId="10" fillId="0" borderId="5"/>
    <xf numFmtId="0" fontId="8" fillId="0" borderId="5"/>
    <xf numFmtId="44" fontId="6" fillId="0" borderId="5" applyFont="0" applyFill="0" applyBorder="0" applyAlignment="0" applyProtection="0"/>
    <xf numFmtId="0" fontId="1" fillId="0" borderId="5"/>
  </cellStyleXfs>
  <cellXfs count="207">
    <xf numFmtId="0" fontId="0" fillId="0" borderId="0" xfId="0" applyFont="1" applyAlignment="1"/>
    <xf numFmtId="49" fontId="13" fillId="0" borderId="9" xfId="0" applyNumberFormat="1" applyFont="1" applyFill="1" applyBorder="1" applyAlignment="1">
      <alignment horizontal="center" vertical="center" wrapText="1"/>
    </xf>
    <xf numFmtId="49" fontId="12" fillId="0" borderId="29" xfId="0" applyNumberFormat="1" applyFont="1" applyFill="1" applyBorder="1" applyAlignment="1">
      <alignment horizontal="center" vertical="center" wrapText="1"/>
    </xf>
    <xf numFmtId="0" fontId="13" fillId="0" borderId="19" xfId="0" applyNumberFormat="1" applyFont="1" applyFill="1" applyBorder="1" applyAlignment="1">
      <alignment horizontal="center" vertical="center" wrapText="1"/>
    </xf>
    <xf numFmtId="0" fontId="13" fillId="0" borderId="54" xfId="0" applyNumberFormat="1" applyFont="1" applyFill="1" applyBorder="1" applyAlignment="1">
      <alignment horizontal="center" vertical="center" wrapText="1"/>
    </xf>
    <xf numFmtId="0" fontId="13" fillId="0" borderId="24" xfId="0" applyNumberFormat="1" applyFont="1" applyFill="1" applyBorder="1" applyAlignment="1">
      <alignment horizontal="center" vertical="center" wrapText="1"/>
    </xf>
    <xf numFmtId="0" fontId="13" fillId="0" borderId="55"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vertical="center" wrapText="1"/>
    </xf>
    <xf numFmtId="0" fontId="13" fillId="0" borderId="0" xfId="0" applyFont="1" applyFill="1" applyAlignment="1"/>
    <xf numFmtId="0" fontId="13" fillId="0" borderId="28" xfId="0" applyNumberFormat="1" applyFont="1" applyFill="1" applyBorder="1" applyAlignment="1">
      <alignment horizontal="center" vertical="center" wrapText="1"/>
    </xf>
    <xf numFmtId="0" fontId="13" fillId="0" borderId="56" xfId="0" applyNumberFormat="1" applyFont="1" applyFill="1" applyBorder="1" applyAlignment="1">
      <alignment horizontal="center" vertical="center" wrapText="1"/>
    </xf>
    <xf numFmtId="0" fontId="13" fillId="0" borderId="4" xfId="0" applyNumberFormat="1" applyFont="1" applyFill="1" applyBorder="1" applyAlignment="1">
      <alignment horizontal="center" vertical="center" wrapText="1"/>
    </xf>
    <xf numFmtId="0" fontId="13" fillId="0" borderId="4" xfId="0" applyNumberFormat="1" applyFont="1" applyFill="1" applyBorder="1" applyAlignment="1">
      <alignment vertical="center" wrapText="1"/>
    </xf>
    <xf numFmtId="49" fontId="13" fillId="0" borderId="3" xfId="0" applyNumberFormat="1" applyFont="1" applyFill="1" applyBorder="1" applyAlignment="1">
      <alignment horizontal="center" vertical="center" wrapText="1"/>
    </xf>
    <xf numFmtId="49" fontId="12" fillId="0" borderId="9" xfId="0" applyNumberFormat="1" applyFont="1" applyFill="1" applyBorder="1" applyAlignment="1">
      <alignment horizontal="center" vertical="center" wrapText="1"/>
    </xf>
    <xf numFmtId="49" fontId="13" fillId="0" borderId="49" xfId="0" applyNumberFormat="1" applyFont="1" applyFill="1" applyBorder="1" applyAlignment="1">
      <alignment horizontal="center" vertical="center" wrapText="1"/>
    </xf>
    <xf numFmtId="49" fontId="13" fillId="0" borderId="12" xfId="0" applyNumberFormat="1" applyFont="1" applyFill="1" applyBorder="1" applyAlignment="1">
      <alignment horizontal="center" vertical="center" wrapText="1"/>
    </xf>
    <xf numFmtId="49" fontId="12" fillId="0" borderId="3" xfId="0" applyNumberFormat="1" applyFont="1" applyFill="1" applyBorder="1" applyAlignment="1">
      <alignment horizontal="center" vertical="center" wrapText="1"/>
    </xf>
    <xf numFmtId="3" fontId="13" fillId="0" borderId="3" xfId="0" applyNumberFormat="1" applyFont="1" applyFill="1" applyBorder="1" applyAlignment="1">
      <alignment horizontal="center" vertical="center" wrapText="1"/>
    </xf>
    <xf numFmtId="49" fontId="13" fillId="0" borderId="52" xfId="0" applyNumberFormat="1" applyFont="1" applyFill="1" applyBorder="1" applyAlignment="1">
      <alignment horizontal="center" vertical="center" wrapText="1"/>
    </xf>
    <xf numFmtId="4" fontId="13" fillId="0" borderId="3" xfId="0" applyNumberFormat="1" applyFont="1" applyFill="1" applyBorder="1" applyAlignment="1">
      <alignment horizontal="center" vertical="center" wrapText="1"/>
    </xf>
    <xf numFmtId="0" fontId="13" fillId="0" borderId="9" xfId="0" applyFont="1" applyFill="1" applyBorder="1" applyAlignment="1">
      <alignment horizontal="center" vertical="center"/>
    </xf>
    <xf numFmtId="49" fontId="13" fillId="0" borderId="9" xfId="0" applyNumberFormat="1" applyFont="1" applyFill="1" applyBorder="1" applyAlignment="1">
      <alignment horizontal="center" vertical="center"/>
    </xf>
    <xf numFmtId="0" fontId="13" fillId="0" borderId="3" xfId="0" applyNumberFormat="1" applyFont="1" applyFill="1" applyBorder="1" applyAlignment="1">
      <alignment horizontal="center" vertical="center" wrapText="1"/>
    </xf>
    <xf numFmtId="1" fontId="13" fillId="0" borderId="3" xfId="0" applyNumberFormat="1" applyFont="1" applyFill="1" applyBorder="1" applyAlignment="1">
      <alignment horizontal="center" vertical="center" wrapText="1"/>
    </xf>
    <xf numFmtId="49" fontId="12" fillId="0" borderId="9" xfId="0" applyNumberFormat="1" applyFont="1" applyFill="1" applyBorder="1" applyAlignment="1">
      <alignment horizontal="center" vertical="center" textRotation="90" wrapText="1"/>
    </xf>
    <xf numFmtId="49" fontId="13" fillId="0" borderId="9" xfId="0" applyNumberFormat="1" applyFont="1" applyFill="1" applyBorder="1" applyAlignment="1">
      <alignment horizontal="left" vertical="center" wrapText="1"/>
    </xf>
    <xf numFmtId="1" fontId="13" fillId="0" borderId="9" xfId="0" applyNumberFormat="1" applyFont="1" applyFill="1" applyBorder="1" applyAlignment="1">
      <alignment horizontal="center" vertical="center" wrapText="1"/>
    </xf>
    <xf numFmtId="0" fontId="13" fillId="0" borderId="9" xfId="0" applyNumberFormat="1" applyFont="1" applyFill="1" applyBorder="1" applyAlignment="1">
      <alignment horizontal="center" vertical="center" wrapText="1"/>
    </xf>
    <xf numFmtId="4" fontId="13" fillId="0" borderId="9" xfId="0" applyNumberFormat="1" applyFont="1" applyFill="1" applyBorder="1" applyAlignment="1">
      <alignment horizontal="center" vertical="center" wrapText="1"/>
    </xf>
    <xf numFmtId="165" fontId="13" fillId="0" borderId="9" xfId="0" applyNumberFormat="1" applyFont="1" applyFill="1" applyBorder="1" applyAlignment="1">
      <alignment horizontal="center" vertical="center" wrapText="1"/>
    </xf>
    <xf numFmtId="0" fontId="13" fillId="0" borderId="9" xfId="0" applyNumberFormat="1" applyFont="1" applyFill="1" applyBorder="1" applyAlignment="1">
      <alignment horizontal="center" vertical="center"/>
    </xf>
    <xf numFmtId="4" fontId="13" fillId="0" borderId="9" xfId="0" applyNumberFormat="1" applyFont="1" applyFill="1" applyBorder="1" applyAlignment="1">
      <alignment horizontal="center" vertical="center"/>
    </xf>
    <xf numFmtId="167" fontId="13" fillId="0" borderId="9" xfId="0" applyNumberFormat="1" applyFont="1" applyFill="1" applyBorder="1" applyAlignment="1">
      <alignment horizontal="center" vertical="center" wrapText="1"/>
    </xf>
    <xf numFmtId="0" fontId="13" fillId="0" borderId="9" xfId="0" applyFont="1" applyFill="1" applyBorder="1" applyAlignment="1">
      <alignment horizontal="left" vertical="center" wrapText="1"/>
    </xf>
    <xf numFmtId="0" fontId="13" fillId="0" borderId="9" xfId="0" applyFont="1" applyFill="1" applyBorder="1" applyAlignment="1">
      <alignment horizontal="center" vertical="center" wrapText="1"/>
    </xf>
    <xf numFmtId="0" fontId="13" fillId="0" borderId="9" xfId="3" applyFont="1" applyFill="1" applyBorder="1" applyAlignment="1">
      <alignment horizontal="center" vertical="center" wrapText="1"/>
    </xf>
    <xf numFmtId="4" fontId="13" fillId="0" borderId="9" xfId="3" applyNumberFormat="1" applyFont="1" applyFill="1" applyBorder="1" applyAlignment="1">
      <alignment horizontal="center" vertical="center" wrapText="1"/>
    </xf>
    <xf numFmtId="168" fontId="13" fillId="0" borderId="9" xfId="0" applyNumberFormat="1" applyFont="1" applyFill="1" applyBorder="1" applyAlignment="1">
      <alignment horizontal="center" vertical="center" wrapText="1"/>
    </xf>
    <xf numFmtId="49" fontId="13" fillId="0" borderId="9" xfId="3" applyNumberFormat="1" applyFont="1" applyFill="1" applyBorder="1" applyAlignment="1">
      <alignment horizontal="center" vertical="center" wrapText="1"/>
    </xf>
    <xf numFmtId="166" fontId="13" fillId="0" borderId="9" xfId="0" applyNumberFormat="1" applyFont="1" applyFill="1" applyBorder="1" applyAlignment="1">
      <alignment horizontal="center" vertical="center" wrapText="1"/>
    </xf>
    <xf numFmtId="49" fontId="13" fillId="0" borderId="9" xfId="3" applyNumberFormat="1" applyFont="1" applyFill="1" applyBorder="1" applyAlignment="1">
      <alignment vertical="center" wrapText="1"/>
    </xf>
    <xf numFmtId="168" fontId="13" fillId="0" borderId="9" xfId="3" applyNumberFormat="1" applyFont="1" applyFill="1" applyBorder="1" applyAlignment="1">
      <alignment horizontal="center" vertical="center" wrapText="1"/>
    </xf>
    <xf numFmtId="49" fontId="13" fillId="0" borderId="9" xfId="0" applyNumberFormat="1" applyFont="1" applyFill="1" applyBorder="1" applyAlignment="1">
      <alignment vertical="center" wrapText="1"/>
    </xf>
    <xf numFmtId="167" fontId="13" fillId="0" borderId="9" xfId="3" applyNumberFormat="1" applyFont="1" applyFill="1" applyBorder="1" applyAlignment="1">
      <alignment horizontal="center" vertical="center" wrapText="1"/>
    </xf>
    <xf numFmtId="168" fontId="13" fillId="0" borderId="9" xfId="4" applyNumberFormat="1" applyFont="1" applyFill="1" applyBorder="1" applyAlignment="1">
      <alignment horizontal="center" vertical="center" wrapText="1"/>
    </xf>
    <xf numFmtId="171" fontId="13" fillId="0" borderId="9" xfId="0" applyNumberFormat="1" applyFont="1" applyFill="1" applyBorder="1" applyAlignment="1">
      <alignment horizontal="center" vertical="center" wrapText="1"/>
    </xf>
    <xf numFmtId="3" fontId="13" fillId="0" borderId="9" xfId="0" applyNumberFormat="1" applyFont="1" applyFill="1" applyBorder="1" applyAlignment="1">
      <alignment horizontal="center" vertical="center"/>
    </xf>
    <xf numFmtId="168" fontId="13" fillId="0" borderId="9" xfId="6" applyNumberFormat="1" applyFont="1" applyFill="1" applyBorder="1" applyAlignment="1">
      <alignment horizontal="center" vertical="center" wrapText="1"/>
    </xf>
    <xf numFmtId="0" fontId="13" fillId="0" borderId="9" xfId="6" applyFont="1" applyFill="1" applyBorder="1" applyAlignment="1">
      <alignment horizontal="center" vertical="center" wrapText="1"/>
    </xf>
    <xf numFmtId="0" fontId="13" fillId="0" borderId="9" xfId="1" applyFont="1" applyFill="1" applyBorder="1" applyAlignment="1">
      <alignment vertical="center" wrapText="1"/>
    </xf>
    <xf numFmtId="1" fontId="13" fillId="0" borderId="9" xfId="0" applyNumberFormat="1" applyFont="1" applyFill="1" applyBorder="1" applyAlignment="1">
      <alignment horizontal="center" vertical="center"/>
    </xf>
    <xf numFmtId="4" fontId="13" fillId="0" borderId="9" xfId="1" applyNumberFormat="1" applyFont="1" applyFill="1" applyBorder="1" applyAlignment="1">
      <alignment horizontal="center" vertical="center" wrapText="1"/>
    </xf>
    <xf numFmtId="168" fontId="13" fillId="0" borderId="9" xfId="1" applyNumberFormat="1" applyFont="1" applyFill="1" applyBorder="1" applyAlignment="1">
      <alignment horizontal="center" vertical="center" wrapText="1"/>
    </xf>
    <xf numFmtId="49" fontId="13" fillId="0" borderId="9" xfId="9" applyNumberFormat="1" applyFont="1" applyFill="1" applyBorder="1" applyAlignment="1">
      <alignment horizontal="center" vertical="center" wrapText="1"/>
    </xf>
    <xf numFmtId="0" fontId="13" fillId="0" borderId="0" xfId="0" applyNumberFormat="1" applyFont="1" applyFill="1" applyAlignment="1"/>
    <xf numFmtId="0" fontId="7" fillId="0" borderId="0" xfId="0" applyFont="1" applyFill="1" applyAlignment="1"/>
    <xf numFmtId="0" fontId="13" fillId="0" borderId="12" xfId="0" applyNumberFormat="1" applyFont="1" applyFill="1" applyBorder="1" applyAlignment="1">
      <alignment horizontal="center" vertical="center" wrapText="1"/>
    </xf>
    <xf numFmtId="49" fontId="12" fillId="0" borderId="15" xfId="0" applyNumberFormat="1" applyFont="1" applyFill="1" applyBorder="1" applyAlignment="1">
      <alignment horizontal="center" vertical="center" wrapText="1"/>
    </xf>
    <xf numFmtId="49" fontId="14" fillId="0" borderId="9" xfId="0" applyNumberFormat="1" applyFont="1" applyFill="1" applyBorder="1" applyAlignment="1">
      <alignment horizontal="left" vertical="center" wrapText="1"/>
    </xf>
    <xf numFmtId="49" fontId="14" fillId="0" borderId="9" xfId="0" applyNumberFormat="1" applyFont="1" applyFill="1" applyBorder="1" applyAlignment="1">
      <alignment horizontal="center" vertical="center" wrapText="1"/>
    </xf>
    <xf numFmtId="4" fontId="14" fillId="0" borderId="9" xfId="0" applyNumberFormat="1" applyFont="1" applyFill="1" applyBorder="1" applyAlignment="1">
      <alignment horizontal="center" vertical="center" wrapText="1"/>
    </xf>
    <xf numFmtId="4" fontId="13" fillId="0" borderId="0" xfId="0" applyNumberFormat="1" applyFont="1" applyFill="1" applyAlignment="1"/>
    <xf numFmtId="49" fontId="7" fillId="0" borderId="3" xfId="0" applyNumberFormat="1" applyFont="1" applyFill="1" applyBorder="1" applyAlignment="1">
      <alignment horizontal="center" vertical="center" wrapText="1"/>
    </xf>
    <xf numFmtId="49" fontId="13" fillId="0" borderId="10" xfId="0" applyNumberFormat="1" applyFont="1" applyFill="1" applyBorder="1" applyAlignment="1">
      <alignment horizontal="center" vertical="center" wrapText="1"/>
    </xf>
    <xf numFmtId="0" fontId="12" fillId="0" borderId="15" xfId="0" applyNumberFormat="1" applyFont="1" applyFill="1" applyBorder="1" applyAlignment="1">
      <alignment horizontal="center" vertical="center" wrapText="1"/>
    </xf>
    <xf numFmtId="0" fontId="12" fillId="0" borderId="15" xfId="0" applyNumberFormat="1" applyFont="1" applyFill="1" applyBorder="1" applyAlignment="1">
      <alignment vertical="center" wrapText="1"/>
    </xf>
    <xf numFmtId="0" fontId="13" fillId="0" borderId="32" xfId="0" applyNumberFormat="1" applyFont="1" applyFill="1" applyBorder="1" applyAlignment="1">
      <alignment horizontal="left" vertical="center" wrapText="1"/>
    </xf>
    <xf numFmtId="0" fontId="13" fillId="0" borderId="32" xfId="0" applyNumberFormat="1" applyFont="1" applyFill="1" applyBorder="1" applyAlignment="1">
      <alignment horizontal="center" vertical="center" wrapText="1"/>
    </xf>
    <xf numFmtId="49" fontId="13" fillId="0" borderId="32" xfId="0" applyNumberFormat="1" applyFont="1" applyFill="1" applyBorder="1" applyAlignment="1">
      <alignment horizontal="center" vertical="center" wrapText="1"/>
    </xf>
    <xf numFmtId="4" fontId="13" fillId="0" borderId="32" xfId="0" applyNumberFormat="1" applyFont="1" applyFill="1" applyBorder="1" applyAlignment="1">
      <alignment horizontal="center" vertical="center" wrapText="1"/>
    </xf>
    <xf numFmtId="165" fontId="12" fillId="0" borderId="33" xfId="0" applyNumberFormat="1" applyFont="1" applyFill="1" applyBorder="1" applyAlignment="1">
      <alignment horizontal="center" vertical="center" wrapText="1"/>
    </xf>
    <xf numFmtId="14" fontId="12" fillId="0" borderId="34" xfId="0" applyNumberFormat="1" applyFont="1" applyFill="1" applyBorder="1" applyAlignment="1">
      <alignment horizontal="center" vertical="center" wrapText="1"/>
    </xf>
    <xf numFmtId="0" fontId="13" fillId="0" borderId="35" xfId="0" applyNumberFormat="1" applyFont="1" applyFill="1" applyBorder="1" applyAlignment="1">
      <alignment horizontal="center" vertical="center" wrapText="1"/>
    </xf>
    <xf numFmtId="0" fontId="13" fillId="0" borderId="20" xfId="0" applyNumberFormat="1" applyFont="1" applyFill="1" applyBorder="1" applyAlignment="1">
      <alignment horizontal="center" vertical="center" wrapText="1"/>
    </xf>
    <xf numFmtId="0" fontId="13" fillId="0" borderId="20" xfId="0" applyNumberFormat="1" applyFont="1" applyFill="1" applyBorder="1" applyAlignment="1">
      <alignment vertical="center" wrapText="1"/>
    </xf>
    <xf numFmtId="49" fontId="12" fillId="0" borderId="3" xfId="0" applyNumberFormat="1" applyFont="1" applyFill="1" applyBorder="1" applyAlignment="1">
      <alignment horizontal="center" vertical="center" textRotation="90" wrapText="1"/>
    </xf>
    <xf numFmtId="49" fontId="13" fillId="0" borderId="3" xfId="0" applyNumberFormat="1" applyFont="1" applyFill="1" applyBorder="1" applyAlignment="1">
      <alignment horizontal="left" vertical="center" wrapText="1"/>
    </xf>
    <xf numFmtId="49" fontId="13" fillId="0" borderId="3" xfId="0" applyNumberFormat="1" applyFont="1" applyFill="1" applyBorder="1" applyAlignment="1">
      <alignment horizontal="center" vertical="center"/>
    </xf>
    <xf numFmtId="168" fontId="13" fillId="0" borderId="3" xfId="0" applyNumberFormat="1" applyFont="1" applyFill="1" applyBorder="1" applyAlignment="1">
      <alignment horizontal="center" vertical="center" wrapText="1"/>
    </xf>
    <xf numFmtId="49" fontId="13" fillId="0" borderId="6" xfId="0" applyNumberFormat="1" applyFont="1" applyFill="1" applyBorder="1" applyAlignment="1">
      <alignment horizontal="center" vertical="center" wrapText="1"/>
    </xf>
    <xf numFmtId="165" fontId="13" fillId="0" borderId="3" xfId="0" applyNumberFormat="1" applyFont="1" applyFill="1" applyBorder="1" applyAlignment="1">
      <alignment horizontal="center" vertical="center" wrapText="1"/>
    </xf>
    <xf numFmtId="49" fontId="13" fillId="0" borderId="3" xfId="0" applyNumberFormat="1" applyFont="1" applyFill="1" applyBorder="1" applyAlignment="1">
      <alignment vertical="center" wrapText="1"/>
    </xf>
    <xf numFmtId="0" fontId="13" fillId="0" borderId="3" xfId="0" applyNumberFormat="1" applyFont="1" applyFill="1" applyBorder="1" applyAlignment="1">
      <alignment vertical="center" wrapText="1"/>
    </xf>
    <xf numFmtId="4" fontId="13" fillId="0" borderId="3" xfId="0" applyNumberFormat="1" applyFont="1" applyFill="1" applyBorder="1" applyAlignment="1">
      <alignment horizontal="center" vertical="center"/>
    </xf>
    <xf numFmtId="3" fontId="13" fillId="0" borderId="3" xfId="0" applyNumberFormat="1" applyFont="1" applyFill="1" applyBorder="1" applyAlignment="1">
      <alignment horizontal="center" vertical="center"/>
    </xf>
    <xf numFmtId="49" fontId="12" fillId="0" borderId="6" xfId="0" applyNumberFormat="1" applyFont="1" applyFill="1" applyBorder="1" applyAlignment="1">
      <alignment horizontal="center" vertical="center" textRotation="90" wrapText="1"/>
    </xf>
    <xf numFmtId="49" fontId="13" fillId="0" borderId="6" xfId="0" applyNumberFormat="1" applyFont="1" applyFill="1" applyBorder="1" applyAlignment="1">
      <alignment horizontal="left" vertical="center" wrapText="1"/>
    </xf>
    <xf numFmtId="0" fontId="13" fillId="0" borderId="6" xfId="0" applyNumberFormat="1" applyFont="1" applyFill="1" applyBorder="1" applyAlignment="1">
      <alignment horizontal="center" vertical="center" wrapText="1"/>
    </xf>
    <xf numFmtId="4" fontId="13" fillId="0" borderId="6" xfId="0" applyNumberFormat="1" applyFont="1" applyFill="1" applyBorder="1" applyAlignment="1">
      <alignment horizontal="center" vertical="center" wrapText="1"/>
    </xf>
    <xf numFmtId="168" fontId="13" fillId="0" borderId="6" xfId="0" applyNumberFormat="1" applyFont="1" applyFill="1" applyBorder="1" applyAlignment="1">
      <alignment horizontal="center" vertical="center" wrapText="1"/>
    </xf>
    <xf numFmtId="49" fontId="13" fillId="0" borderId="53" xfId="0" applyNumberFormat="1" applyFont="1" applyFill="1" applyBorder="1" applyAlignment="1">
      <alignment horizontal="center" vertical="center" wrapText="1"/>
    </xf>
    <xf numFmtId="49" fontId="13" fillId="0" borderId="11" xfId="0" applyNumberFormat="1" applyFont="1" applyFill="1" applyBorder="1" applyAlignment="1">
      <alignment horizontal="center" vertical="center" wrapText="1"/>
    </xf>
    <xf numFmtId="168" fontId="13" fillId="0" borderId="9" xfId="0" quotePrefix="1" applyNumberFormat="1" applyFont="1" applyFill="1" applyBorder="1" applyAlignment="1">
      <alignment horizontal="center" vertical="center" wrapText="1"/>
    </xf>
    <xf numFmtId="168" fontId="13" fillId="0" borderId="9" xfId="0" applyNumberFormat="1" applyFont="1" applyFill="1" applyBorder="1" applyAlignment="1">
      <alignment horizontal="center" vertical="center"/>
    </xf>
    <xf numFmtId="49" fontId="13" fillId="0" borderId="9" xfId="1" applyNumberFormat="1" applyFont="1" applyFill="1" applyBorder="1" applyAlignment="1">
      <alignment horizontal="center" vertical="center" wrapText="1"/>
    </xf>
    <xf numFmtId="49" fontId="12" fillId="0" borderId="11" xfId="0" applyNumberFormat="1" applyFont="1" applyFill="1" applyBorder="1" applyAlignment="1">
      <alignment horizontal="center" vertical="center" textRotation="90" wrapText="1"/>
    </xf>
    <xf numFmtId="49" fontId="13" fillId="0" borderId="11" xfId="0" applyNumberFormat="1" applyFont="1" applyFill="1" applyBorder="1" applyAlignment="1">
      <alignment horizontal="left" vertical="center" wrapText="1"/>
    </xf>
    <xf numFmtId="166" fontId="13" fillId="0" borderId="11" xfId="0" applyNumberFormat="1" applyFont="1" applyFill="1" applyBorder="1" applyAlignment="1">
      <alignment horizontal="center" vertical="center" wrapText="1"/>
    </xf>
    <xf numFmtId="1" fontId="13" fillId="0" borderId="11" xfId="0" applyNumberFormat="1" applyFont="1" applyFill="1" applyBorder="1" applyAlignment="1">
      <alignment horizontal="center" vertical="center" wrapText="1"/>
    </xf>
    <xf numFmtId="0" fontId="13" fillId="0" borderId="11" xfId="0" applyNumberFormat="1" applyFont="1" applyFill="1" applyBorder="1" applyAlignment="1">
      <alignment horizontal="center" vertical="center" wrapText="1"/>
    </xf>
    <xf numFmtId="4" fontId="13" fillId="0" borderId="11" xfId="0" applyNumberFormat="1" applyFont="1" applyFill="1" applyBorder="1" applyAlignment="1">
      <alignment horizontal="center" vertical="center" wrapText="1"/>
    </xf>
    <xf numFmtId="168" fontId="13" fillId="0" borderId="11" xfId="0" applyNumberFormat="1" applyFont="1" applyFill="1" applyBorder="1" applyAlignment="1">
      <alignment horizontal="center" vertical="center" wrapText="1"/>
    </xf>
    <xf numFmtId="168" fontId="13" fillId="0" borderId="11" xfId="3" applyNumberFormat="1" applyFont="1" applyFill="1" applyBorder="1" applyAlignment="1">
      <alignment horizontal="center" vertical="center" wrapText="1"/>
    </xf>
    <xf numFmtId="0" fontId="13" fillId="0" borderId="11" xfId="0" applyFont="1" applyFill="1" applyBorder="1" applyAlignment="1">
      <alignment horizontal="center" vertical="center" wrapText="1"/>
    </xf>
    <xf numFmtId="167" fontId="13" fillId="0" borderId="11" xfId="0" applyNumberFormat="1" applyFont="1" applyFill="1" applyBorder="1" applyAlignment="1">
      <alignment horizontal="center" vertical="center" wrapText="1"/>
    </xf>
    <xf numFmtId="1" fontId="13" fillId="0" borderId="9" xfId="3" applyNumberFormat="1" applyFont="1" applyFill="1" applyBorder="1" applyAlignment="1">
      <alignment horizontal="center" vertical="center" wrapText="1"/>
    </xf>
    <xf numFmtId="170" fontId="13" fillId="0" borderId="9" xfId="0" applyNumberFormat="1" applyFont="1" applyFill="1" applyBorder="1" applyAlignment="1">
      <alignment horizontal="center" vertical="center" wrapText="1"/>
    </xf>
    <xf numFmtId="169" fontId="13" fillId="0" borderId="9" xfId="0" applyNumberFormat="1" applyFont="1" applyFill="1" applyBorder="1" applyAlignment="1">
      <alignment horizontal="center" vertical="center"/>
    </xf>
    <xf numFmtId="49" fontId="13" fillId="0" borderId="9" xfId="3" applyNumberFormat="1" applyFont="1" applyFill="1" applyBorder="1" applyAlignment="1" applyProtection="1">
      <alignment horizontal="left" vertical="center" wrapText="1"/>
      <protection locked="0"/>
    </xf>
    <xf numFmtId="0" fontId="13" fillId="0" borderId="9" xfId="0" quotePrefix="1" applyFont="1" applyFill="1" applyBorder="1" applyAlignment="1">
      <alignment horizontal="left" vertical="center" wrapText="1"/>
    </xf>
    <xf numFmtId="0" fontId="14" fillId="2" borderId="5" xfId="0" applyNumberFormat="1" applyFont="1" applyFill="1" applyBorder="1" applyAlignment="1">
      <alignment horizontal="center" vertical="center"/>
    </xf>
    <xf numFmtId="0" fontId="15" fillId="2" borderId="5" xfId="0" applyNumberFormat="1" applyFont="1" applyFill="1" applyBorder="1" applyAlignment="1">
      <alignment horizontal="left" vertical="center" wrapText="1"/>
    </xf>
    <xf numFmtId="49" fontId="13" fillId="3" borderId="3" xfId="0" applyNumberFormat="1" applyFont="1" applyFill="1" applyBorder="1" applyAlignment="1">
      <alignment horizontal="center" vertical="center" wrapText="1"/>
    </xf>
    <xf numFmtId="49" fontId="13" fillId="3" borderId="6" xfId="0" applyNumberFormat="1" applyFont="1" applyFill="1" applyBorder="1" applyAlignment="1">
      <alignment horizontal="center" vertical="center" wrapText="1"/>
    </xf>
    <xf numFmtId="49" fontId="13" fillId="3" borderId="9" xfId="0" applyNumberFormat="1" applyFont="1" applyFill="1" applyBorder="1" applyAlignment="1">
      <alignment horizontal="center" vertical="center" wrapText="1"/>
    </xf>
    <xf numFmtId="0" fontId="13" fillId="3" borderId="9" xfId="0" applyFont="1" applyFill="1" applyBorder="1" applyAlignment="1">
      <alignment horizontal="center" vertical="center"/>
    </xf>
    <xf numFmtId="49" fontId="13" fillId="3" borderId="11" xfId="0" applyNumberFormat="1" applyFont="1" applyFill="1" applyBorder="1" applyAlignment="1">
      <alignment horizontal="center" vertical="center" wrapText="1"/>
    </xf>
    <xf numFmtId="49" fontId="13" fillId="3" borderId="5" xfId="0" applyNumberFormat="1" applyFont="1" applyFill="1" applyBorder="1" applyAlignment="1">
      <alignment horizontal="center" vertical="center" wrapText="1"/>
    </xf>
    <xf numFmtId="49" fontId="12" fillId="3" borderId="9" xfId="0" applyNumberFormat="1" applyFont="1" applyFill="1" applyBorder="1" applyAlignment="1">
      <alignment horizontal="center" vertical="center" textRotation="90" wrapText="1"/>
    </xf>
    <xf numFmtId="49" fontId="13" fillId="0" borderId="5" xfId="0" applyNumberFormat="1" applyFont="1" applyFill="1" applyBorder="1" applyAlignment="1">
      <alignment horizontal="center" vertical="center" wrapText="1"/>
    </xf>
    <xf numFmtId="0" fontId="15" fillId="2" borderId="5" xfId="0" applyNumberFormat="1" applyFont="1" applyFill="1" applyBorder="1" applyAlignment="1">
      <alignment horizontal="left" vertical="top" wrapText="1"/>
    </xf>
    <xf numFmtId="0" fontId="14" fillId="2" borderId="5" xfId="0" applyNumberFormat="1" applyFont="1" applyFill="1" applyBorder="1" applyAlignment="1">
      <alignment horizontal="center" vertical="top"/>
    </xf>
    <xf numFmtId="49" fontId="16" fillId="0" borderId="9" xfId="0" applyNumberFormat="1" applyFont="1" applyFill="1" applyBorder="1" applyAlignment="1">
      <alignment horizontal="left" vertical="center" wrapText="1"/>
    </xf>
    <xf numFmtId="49" fontId="13" fillId="0" borderId="9" xfId="3" applyNumberFormat="1" applyFont="1" applyFill="1" applyBorder="1" applyAlignment="1">
      <alignment vertical="top" wrapText="1"/>
    </xf>
    <xf numFmtId="49" fontId="13" fillId="0" borderId="9" xfId="0" applyNumberFormat="1" applyFont="1" applyFill="1" applyBorder="1" applyAlignment="1">
      <alignment horizontal="left" vertical="top" wrapText="1"/>
    </xf>
    <xf numFmtId="49" fontId="13" fillId="0" borderId="9" xfId="0" applyNumberFormat="1" applyFont="1" applyFill="1" applyBorder="1" applyAlignment="1">
      <alignment horizontal="left" wrapText="1"/>
    </xf>
    <xf numFmtId="49" fontId="13" fillId="0" borderId="3" xfId="0" applyNumberFormat="1" applyFont="1" applyFill="1" applyBorder="1" applyAlignment="1">
      <alignment horizontal="center" vertical="top" wrapText="1"/>
    </xf>
    <xf numFmtId="49" fontId="14" fillId="2" borderId="5" xfId="0" applyNumberFormat="1" applyFont="1" applyFill="1" applyBorder="1" applyAlignment="1">
      <alignment horizontal="left" vertical="center" wrapText="1"/>
    </xf>
    <xf numFmtId="0" fontId="15" fillId="2" borderId="5" xfId="0" applyNumberFormat="1" applyFont="1" applyFill="1" applyBorder="1" applyAlignment="1">
      <alignment horizontal="center" vertical="top" wrapText="1"/>
    </xf>
    <xf numFmtId="49" fontId="14" fillId="2" borderId="5" xfId="0" applyNumberFormat="1" applyFont="1" applyFill="1" applyBorder="1" applyAlignment="1">
      <alignment vertical="center" wrapText="1"/>
    </xf>
    <xf numFmtId="0" fontId="15" fillId="2" borderId="5" xfId="0" applyNumberFormat="1" applyFont="1" applyFill="1" applyBorder="1" applyAlignment="1">
      <alignment horizontal="center" vertical="center" wrapText="1"/>
    </xf>
    <xf numFmtId="0" fontId="15" fillId="2" borderId="5" xfId="0" applyNumberFormat="1" applyFont="1" applyFill="1" applyBorder="1" applyAlignment="1">
      <alignment vertical="center" wrapText="1"/>
    </xf>
    <xf numFmtId="0" fontId="14" fillId="2" borderId="5" xfId="0" applyNumberFormat="1" applyFont="1" applyFill="1" applyBorder="1" applyAlignment="1">
      <alignment vertical="top" wrapText="1"/>
    </xf>
    <xf numFmtId="165" fontId="14" fillId="2" borderId="5" xfId="0" applyNumberFormat="1" applyFont="1" applyFill="1" applyBorder="1" applyAlignment="1">
      <alignment vertical="center" wrapText="1"/>
    </xf>
    <xf numFmtId="0" fontId="14" fillId="0" borderId="5" xfId="0" applyNumberFormat="1" applyFont="1" applyFill="1" applyBorder="1" applyAlignment="1">
      <alignment horizontal="center" vertical="top"/>
    </xf>
    <xf numFmtId="0" fontId="14" fillId="2" borderId="5" xfId="0" applyNumberFormat="1" applyFont="1" applyFill="1" applyBorder="1" applyAlignment="1">
      <alignment horizontal="left" vertical="center" wrapText="1"/>
    </xf>
    <xf numFmtId="49" fontId="12" fillId="0" borderId="15" xfId="0" applyNumberFormat="1" applyFont="1" applyFill="1" applyBorder="1" applyAlignment="1">
      <alignment horizontal="center" vertical="center" wrapText="1"/>
    </xf>
    <xf numFmtId="49" fontId="12" fillId="0" borderId="14" xfId="0" applyNumberFormat="1" applyFont="1" applyFill="1" applyBorder="1" applyAlignment="1">
      <alignment horizontal="center" vertical="center" wrapText="1"/>
    </xf>
    <xf numFmtId="0" fontId="13" fillId="0" borderId="30" xfId="0" applyNumberFormat="1" applyFont="1" applyFill="1" applyBorder="1" applyAlignment="1">
      <alignment horizontal="center" vertical="center" wrapText="1"/>
    </xf>
    <xf numFmtId="0" fontId="13" fillId="0" borderId="31"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49" fontId="7" fillId="0" borderId="13" xfId="0" applyNumberFormat="1" applyFont="1" applyFill="1" applyBorder="1" applyAlignment="1">
      <alignment horizontal="center" vertical="center" wrapText="1"/>
    </xf>
    <xf numFmtId="49" fontId="13" fillId="0" borderId="2" xfId="0" applyNumberFormat="1" applyFont="1" applyFill="1" applyBorder="1" applyAlignment="1">
      <alignment horizontal="left" vertical="center" wrapText="1"/>
    </xf>
    <xf numFmtId="0" fontId="13" fillId="0" borderId="3" xfId="0" applyNumberFormat="1" applyFont="1" applyFill="1" applyBorder="1" applyAlignment="1">
      <alignment horizontal="left" vertical="center" wrapText="1"/>
    </xf>
    <xf numFmtId="0" fontId="13" fillId="0" borderId="39" xfId="0" applyNumberFormat="1" applyFont="1" applyFill="1" applyBorder="1" applyAlignment="1">
      <alignment horizontal="left" vertical="center" wrapText="1"/>
    </xf>
    <xf numFmtId="49" fontId="13" fillId="0" borderId="21" xfId="0" applyNumberFormat="1" applyFont="1" applyFill="1" applyBorder="1" applyAlignment="1">
      <alignment horizontal="center" vertical="center" wrapText="1"/>
    </xf>
    <xf numFmtId="49" fontId="13" fillId="0" borderId="22" xfId="0" applyNumberFormat="1" applyFont="1" applyFill="1" applyBorder="1" applyAlignment="1">
      <alignment horizontal="center" vertical="center" wrapText="1"/>
    </xf>
    <xf numFmtId="166" fontId="13" fillId="0" borderId="22" xfId="0" applyNumberFormat="1" applyFont="1" applyFill="1" applyBorder="1" applyAlignment="1">
      <alignment horizontal="center" vertical="center" wrapText="1"/>
    </xf>
    <xf numFmtId="165" fontId="13" fillId="0" borderId="22" xfId="0" applyNumberFormat="1" applyFont="1" applyFill="1" applyBorder="1" applyAlignment="1">
      <alignment horizontal="center" vertical="center" wrapText="1"/>
    </xf>
    <xf numFmtId="49" fontId="13" fillId="0" borderId="23" xfId="0" applyNumberFormat="1" applyFont="1" applyFill="1" applyBorder="1" applyAlignment="1">
      <alignment horizontal="center" vertical="center" wrapText="1"/>
    </xf>
    <xf numFmtId="49" fontId="13" fillId="0" borderId="3" xfId="0" applyNumberFormat="1" applyFont="1" applyFill="1" applyBorder="1" applyAlignment="1">
      <alignment horizontal="center" vertical="center"/>
    </xf>
    <xf numFmtId="0" fontId="13" fillId="0" borderId="3" xfId="0" applyNumberFormat="1" applyFont="1" applyFill="1" applyBorder="1" applyAlignment="1">
      <alignment horizontal="center" vertical="center"/>
    </xf>
    <xf numFmtId="0" fontId="13" fillId="0" borderId="39" xfId="0" applyNumberFormat="1" applyFont="1" applyFill="1" applyBorder="1" applyAlignment="1">
      <alignment horizontal="center" vertical="center"/>
    </xf>
    <xf numFmtId="49" fontId="13" fillId="0" borderId="10" xfId="0" applyNumberFormat="1" applyFont="1" applyFill="1" applyBorder="1" applyAlignment="1">
      <alignment horizontal="center" vertical="center" wrapText="1"/>
    </xf>
    <xf numFmtId="165" fontId="7" fillId="0" borderId="3" xfId="0" applyNumberFormat="1" applyFont="1" applyFill="1" applyBorder="1" applyAlignment="1">
      <alignment horizontal="center" vertical="center" wrapText="1"/>
    </xf>
    <xf numFmtId="49" fontId="13" fillId="0" borderId="40" xfId="0" applyNumberFormat="1" applyFont="1" applyFill="1" applyBorder="1" applyAlignment="1">
      <alignment horizontal="left" vertical="center" wrapText="1"/>
    </xf>
    <xf numFmtId="0" fontId="13" fillId="0" borderId="41" xfId="0" applyNumberFormat="1" applyFont="1" applyFill="1" applyBorder="1" applyAlignment="1">
      <alignment horizontal="left" vertical="center" wrapText="1"/>
    </xf>
    <xf numFmtId="0" fontId="13" fillId="0" borderId="42" xfId="0" applyNumberFormat="1" applyFont="1" applyFill="1" applyBorder="1" applyAlignment="1">
      <alignment horizontal="left" vertical="center" wrapText="1"/>
    </xf>
    <xf numFmtId="49" fontId="13" fillId="0" borderId="25" xfId="0" applyNumberFormat="1" applyFont="1" applyFill="1" applyBorder="1" applyAlignment="1">
      <alignment horizontal="center" vertical="center" wrapText="1"/>
    </xf>
    <xf numFmtId="49" fontId="13" fillId="0" borderId="26" xfId="0" applyNumberFormat="1" applyFont="1" applyFill="1" applyBorder="1" applyAlignment="1">
      <alignment horizontal="center" vertical="center" wrapText="1"/>
    </xf>
    <xf numFmtId="166" fontId="13" fillId="0" borderId="26" xfId="0" applyNumberFormat="1" applyFont="1" applyFill="1" applyBorder="1" applyAlignment="1">
      <alignment horizontal="center" vertical="center" wrapText="1"/>
    </xf>
    <xf numFmtId="165" fontId="13" fillId="0" borderId="26" xfId="0" applyNumberFormat="1" applyFont="1" applyFill="1" applyBorder="1" applyAlignment="1">
      <alignment horizontal="center" vertical="center" wrapText="1"/>
    </xf>
    <xf numFmtId="49" fontId="13" fillId="0" borderId="27" xfId="0" applyNumberFormat="1" applyFont="1" applyFill="1" applyBorder="1" applyAlignment="1">
      <alignment horizontal="center" vertical="center" wrapText="1"/>
    </xf>
    <xf numFmtId="0" fontId="13" fillId="0" borderId="43" xfId="0" applyNumberFormat="1" applyFont="1" applyFill="1" applyBorder="1" applyAlignment="1">
      <alignment horizontal="center" vertical="center" wrapText="1"/>
    </xf>
    <xf numFmtId="0" fontId="13" fillId="0" borderId="44" xfId="0" applyNumberFormat="1" applyFont="1" applyFill="1" applyBorder="1" applyAlignment="1">
      <alignment horizontal="center" vertical="center" wrapText="1"/>
    </xf>
    <xf numFmtId="0" fontId="13" fillId="0" borderId="44" xfId="0" applyNumberFormat="1" applyFont="1" applyFill="1" applyBorder="1" applyAlignment="1">
      <alignment vertical="center" wrapText="1"/>
    </xf>
    <xf numFmtId="0" fontId="13" fillId="0" borderId="45" xfId="0" applyNumberFormat="1" applyFont="1" applyFill="1" applyBorder="1" applyAlignment="1">
      <alignment vertical="center" wrapText="1"/>
    </xf>
    <xf numFmtId="49" fontId="7" fillId="0" borderId="47" xfId="0" applyNumberFormat="1" applyFont="1" applyFill="1" applyBorder="1" applyAlignment="1">
      <alignment horizontal="center" vertical="center" wrapText="1"/>
    </xf>
    <xf numFmtId="0" fontId="7" fillId="0" borderId="8" xfId="0" applyNumberFormat="1" applyFont="1" applyFill="1" applyBorder="1" applyAlignment="1">
      <alignment horizontal="center" vertical="center" wrapText="1"/>
    </xf>
    <xf numFmtId="0" fontId="7" fillId="0" borderId="7" xfId="0" applyNumberFormat="1" applyFont="1" applyFill="1" applyBorder="1" applyAlignment="1">
      <alignment horizontal="center" vertical="center" wrapText="1"/>
    </xf>
    <xf numFmtId="49" fontId="7" fillId="0" borderId="46" xfId="0" applyNumberFormat="1" applyFont="1" applyFill="1" applyBorder="1" applyAlignment="1">
      <alignment horizontal="center" vertical="center" textRotation="90" wrapText="1"/>
    </xf>
    <xf numFmtId="49" fontId="7" fillId="0" borderId="49" xfId="0" applyNumberFormat="1" applyFont="1" applyFill="1" applyBorder="1" applyAlignment="1">
      <alignment horizontal="center" vertical="center" textRotation="90" wrapText="1"/>
    </xf>
    <xf numFmtId="49" fontId="12" fillId="3" borderId="47" xfId="0" applyNumberFormat="1" applyFont="1" applyFill="1" applyBorder="1" applyAlignment="1">
      <alignment horizontal="center" vertical="center" textRotation="90"/>
    </xf>
    <xf numFmtId="49" fontId="12" fillId="3" borderId="8" xfId="0" applyNumberFormat="1" applyFont="1" applyFill="1" applyBorder="1" applyAlignment="1">
      <alignment horizontal="center" vertical="center" textRotation="90"/>
    </xf>
    <xf numFmtId="49" fontId="12" fillId="3" borderId="7" xfId="0" applyNumberFormat="1" applyFont="1" applyFill="1" applyBorder="1" applyAlignment="1">
      <alignment horizontal="center" vertical="center" textRotation="90"/>
    </xf>
    <xf numFmtId="49" fontId="11" fillId="0" borderId="13" xfId="0" applyNumberFormat="1" applyFont="1" applyFill="1" applyBorder="1" applyAlignment="1">
      <alignment horizontal="center" vertical="center" textRotation="90"/>
    </xf>
    <xf numFmtId="49" fontId="11" fillId="0" borderId="3" xfId="0" applyNumberFormat="1" applyFont="1" applyFill="1" applyBorder="1" applyAlignment="1">
      <alignment horizontal="center" vertical="center" textRotation="90"/>
    </xf>
    <xf numFmtId="49" fontId="11" fillId="0" borderId="13" xfId="0" applyNumberFormat="1" applyFont="1" applyFill="1" applyBorder="1" applyAlignment="1">
      <alignment horizontal="center" vertical="center" textRotation="90" wrapText="1"/>
    </xf>
    <xf numFmtId="49" fontId="11" fillId="0" borderId="3" xfId="0" applyNumberFormat="1" applyFont="1" applyFill="1" applyBorder="1" applyAlignment="1">
      <alignment horizontal="center" vertical="center" textRotation="90" wrapText="1"/>
    </xf>
    <xf numFmtId="49" fontId="13" fillId="0" borderId="36" xfId="0" applyNumberFormat="1" applyFont="1" applyFill="1" applyBorder="1" applyAlignment="1">
      <alignment horizontal="left" vertical="center" wrapText="1"/>
    </xf>
    <xf numFmtId="0" fontId="13" fillId="0" borderId="37" xfId="0" applyNumberFormat="1" applyFont="1" applyFill="1" applyBorder="1" applyAlignment="1">
      <alignment horizontal="left" vertical="center" wrapText="1"/>
    </xf>
    <xf numFmtId="0" fontId="13" fillId="0" borderId="38" xfId="0" applyNumberFormat="1" applyFont="1" applyFill="1" applyBorder="1" applyAlignment="1">
      <alignment horizontal="left" vertical="center" wrapText="1"/>
    </xf>
    <xf numFmtId="49" fontId="13" fillId="0" borderId="16" xfId="0" applyNumberFormat="1" applyFont="1" applyFill="1" applyBorder="1" applyAlignment="1">
      <alignment horizontal="center" vertical="center" wrapText="1"/>
    </xf>
    <xf numFmtId="0" fontId="13" fillId="0" borderId="17" xfId="0" applyNumberFormat="1" applyFont="1" applyFill="1" applyBorder="1" applyAlignment="1">
      <alignment horizontal="center" vertical="center" wrapText="1"/>
    </xf>
    <xf numFmtId="166" fontId="13" fillId="0" borderId="17" xfId="0" applyNumberFormat="1" applyFont="1" applyFill="1" applyBorder="1" applyAlignment="1">
      <alignment horizontal="center" vertical="center" wrapText="1"/>
    </xf>
    <xf numFmtId="165" fontId="13" fillId="0" borderId="17" xfId="0" applyNumberFormat="1" applyFont="1" applyFill="1" applyBorder="1" applyAlignment="1">
      <alignment horizontal="center" vertical="center" wrapText="1"/>
    </xf>
    <xf numFmtId="0" fontId="13" fillId="0" borderId="18" xfId="0" applyNumberFormat="1" applyFont="1" applyFill="1" applyBorder="1" applyAlignment="1">
      <alignment horizontal="center" vertical="center" wrapText="1"/>
    </xf>
    <xf numFmtId="49" fontId="7" fillId="0" borderId="13" xfId="0" applyNumberFormat="1" applyFont="1" applyFill="1" applyBorder="1" applyAlignment="1">
      <alignment horizontal="center" vertical="center" textRotation="90" wrapText="1"/>
    </xf>
    <xf numFmtId="49" fontId="7" fillId="0" borderId="3" xfId="0" applyNumberFormat="1" applyFont="1" applyFill="1" applyBorder="1" applyAlignment="1">
      <alignment horizontal="center" vertical="center" textRotation="90" wrapText="1"/>
    </xf>
    <xf numFmtId="4" fontId="7" fillId="0" borderId="3" xfId="0" applyNumberFormat="1" applyFont="1" applyFill="1" applyBorder="1" applyAlignment="1">
      <alignment horizontal="center" vertical="center" wrapText="1"/>
    </xf>
    <xf numFmtId="49" fontId="7" fillId="0" borderId="48" xfId="0" applyNumberFormat="1" applyFont="1" applyFill="1" applyBorder="1" applyAlignment="1">
      <alignment horizontal="center" vertical="center" wrapText="1"/>
    </xf>
    <xf numFmtId="49" fontId="7" fillId="0" borderId="50" xfId="0" applyNumberFormat="1" applyFont="1" applyFill="1" applyBorder="1" applyAlignment="1">
      <alignment horizontal="center" vertical="center" wrapText="1"/>
    </xf>
    <xf numFmtId="0" fontId="7" fillId="0" borderId="51" xfId="0" applyNumberFormat="1" applyFont="1" applyFill="1" applyBorder="1" applyAlignment="1">
      <alignment horizontal="center" vertical="center" wrapText="1"/>
    </xf>
    <xf numFmtId="166" fontId="7" fillId="0" borderId="13" xfId="0" applyNumberFormat="1" applyFont="1" applyFill="1" applyBorder="1" applyAlignment="1">
      <alignment horizontal="center" vertical="center" wrapText="1"/>
    </xf>
    <xf numFmtId="165" fontId="7" fillId="0" borderId="13" xfId="0" applyNumberFormat="1" applyFont="1" applyFill="1" applyBorder="1" applyAlignment="1">
      <alignment horizontal="center" vertical="center" wrapText="1"/>
    </xf>
    <xf numFmtId="49" fontId="14" fillId="2" borderId="5" xfId="0" applyNumberFormat="1" applyFont="1" applyFill="1" applyBorder="1" applyAlignment="1">
      <alignment horizontal="left" vertical="center" wrapText="1"/>
    </xf>
    <xf numFmtId="165" fontId="14" fillId="2" borderId="5" xfId="0" applyNumberFormat="1" applyFont="1" applyFill="1" applyBorder="1" applyAlignment="1">
      <alignment horizontal="left" vertical="center" wrapText="1"/>
    </xf>
    <xf numFmtId="49" fontId="14" fillId="2" borderId="5" xfId="0" applyNumberFormat="1" applyFont="1" applyFill="1" applyBorder="1" applyAlignment="1">
      <alignment horizontal="center" vertical="top" wrapText="1"/>
    </xf>
    <xf numFmtId="0" fontId="14" fillId="2" borderId="5" xfId="0" applyNumberFormat="1" applyFont="1" applyFill="1" applyBorder="1" applyAlignment="1">
      <alignment horizontal="center" vertical="top" wrapText="1"/>
    </xf>
    <xf numFmtId="0" fontId="14" fillId="0" borderId="5" xfId="0" applyNumberFormat="1" applyFont="1" applyFill="1" applyBorder="1" applyAlignment="1">
      <alignment horizontal="left" vertical="top" wrapText="1"/>
    </xf>
    <xf numFmtId="49" fontId="14" fillId="2" borderId="5" xfId="0" applyNumberFormat="1" applyFont="1" applyFill="1" applyBorder="1" applyAlignment="1">
      <alignment horizontal="center" vertical="center" wrapText="1"/>
    </xf>
    <xf numFmtId="0" fontId="14" fillId="2" borderId="5" xfId="0" applyNumberFormat="1" applyFont="1" applyFill="1" applyBorder="1" applyAlignment="1">
      <alignment horizontal="center" vertical="center" wrapText="1"/>
    </xf>
    <xf numFmtId="165" fontId="14" fillId="2" borderId="5" xfId="0" applyNumberFormat="1" applyFont="1" applyFill="1" applyBorder="1" applyAlignment="1">
      <alignment horizontal="center" vertical="center" wrapText="1"/>
    </xf>
    <xf numFmtId="0" fontId="15" fillId="2" borderId="5" xfId="0" applyNumberFormat="1" applyFont="1" applyFill="1" applyBorder="1" applyAlignment="1">
      <alignment horizontal="center" vertical="top" wrapText="1"/>
    </xf>
    <xf numFmtId="165" fontId="14" fillId="2" borderId="5" xfId="0" applyNumberFormat="1" applyFont="1" applyFill="1" applyBorder="1" applyAlignment="1">
      <alignment horizontal="center" vertical="top" wrapText="1"/>
    </xf>
  </cellXfs>
  <cellStyles count="13">
    <cellStyle name="Денежный 2" xfId="11"/>
    <cellStyle name="Обычный" xfId="0" builtinId="0"/>
    <cellStyle name="Обычный 15" xfId="2"/>
    <cellStyle name="Обычный 17 2" xfId="12"/>
    <cellStyle name="Обычный 2" xfId="3"/>
    <cellStyle name="Обычный 2 17" xfId="1"/>
    <cellStyle name="Обычный 2 2" xfId="10"/>
    <cellStyle name="Обычный 2 6" xfId="5"/>
    <cellStyle name="Обычный 3" xfId="6"/>
    <cellStyle name="Обычный 3 2" xfId="9"/>
    <cellStyle name="Обычный 4" xfId="4"/>
    <cellStyle name="Обычный 75" xfId="7"/>
    <cellStyle name="Финансовый 3" xfId="8"/>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FF00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CC"/>
      <color rgb="FF99FFCC"/>
      <color rgb="FFFFD1D1"/>
      <color rgb="FFFF99CC"/>
      <color rgb="FFFFCC99"/>
      <color rgb="FFCCECFF"/>
      <color rgb="FFCCFF99"/>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Тема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Тема Office">
      <a:majorFont>
        <a:latin typeface="Helvetica"/>
        <a:ea typeface="Helvetica"/>
        <a:cs typeface="Helvetica"/>
      </a:majorFont>
      <a:minorFont>
        <a:latin typeface="Helvetica"/>
        <a:ea typeface="Helvetica"/>
        <a:cs typeface="Helvetica"/>
      </a:minorFont>
    </a:fontScheme>
    <a:fmtScheme name="Тема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18"/>
  <sheetViews>
    <sheetView tabSelected="1" view="pageBreakPreview" topLeftCell="B1" zoomScale="40" zoomScaleNormal="40" zoomScaleSheetLayoutView="40" zoomScalePageLayoutView="10" workbookViewId="0">
      <selection activeCell="R2" sqref="R2"/>
    </sheetView>
  </sheetViews>
  <sheetFormatPr defaultColWidth="9" defaultRowHeight="12.75" customHeight="1" x14ac:dyDescent="0.3"/>
  <cols>
    <col min="1" max="1" width="5.625" style="56" hidden="1" customWidth="1"/>
    <col min="2" max="2" width="7.5" style="56" customWidth="1"/>
    <col min="3" max="3" width="11.375" style="56" customWidth="1"/>
    <col min="4" max="5" width="6" style="56" hidden="1" customWidth="1"/>
    <col min="6" max="6" width="4.25" style="56" customWidth="1"/>
    <col min="7" max="7" width="9.625" style="56" customWidth="1"/>
    <col min="8" max="8" width="13.625" style="56" customWidth="1"/>
    <col min="9" max="9" width="112.5" style="56" customWidth="1"/>
    <col min="10" max="10" width="26.125" style="56" customWidth="1"/>
    <col min="11" max="11" width="9" style="56" customWidth="1"/>
    <col min="12" max="12" width="12.875" style="56" customWidth="1"/>
    <col min="13" max="13" width="13.25" style="56" customWidth="1"/>
    <col min="14" max="14" width="19.625" style="56" customWidth="1"/>
    <col min="15" max="15" width="26.25" style="56" customWidth="1"/>
    <col min="16" max="16" width="27.25" style="63" customWidth="1"/>
    <col min="17" max="17" width="22.25" style="56" customWidth="1"/>
    <col min="18" max="18" width="21.5" style="56" customWidth="1"/>
    <col min="19" max="19" width="35.25" style="56" customWidth="1"/>
    <col min="20" max="20" width="12.625" style="56" customWidth="1"/>
    <col min="21" max="21" width="25" style="56" customWidth="1"/>
    <col min="22" max="22" width="18" style="56" customWidth="1"/>
    <col min="23" max="16384" width="9" style="9"/>
  </cols>
  <sheetData>
    <row r="1" spans="1:22" ht="50.25" customHeight="1" thickBot="1" x14ac:dyDescent="0.35">
      <c r="A1" s="2" t="s">
        <v>0</v>
      </c>
      <c r="B1" s="59"/>
      <c r="C1" s="66"/>
      <c r="D1" s="66"/>
      <c r="E1" s="66"/>
      <c r="F1" s="67"/>
      <c r="G1" s="67"/>
      <c r="H1" s="67"/>
      <c r="I1" s="138" t="s">
        <v>1</v>
      </c>
      <c r="J1" s="138"/>
      <c r="K1" s="138"/>
      <c r="L1" s="138"/>
      <c r="M1" s="138"/>
      <c r="N1" s="138"/>
      <c r="O1" s="138"/>
      <c r="P1" s="138"/>
      <c r="Q1" s="138"/>
      <c r="R1" s="139"/>
      <c r="S1" s="138"/>
      <c r="T1" s="138"/>
      <c r="U1" s="138"/>
      <c r="V1" s="138"/>
    </row>
    <row r="2" spans="1:22" ht="29.25" customHeight="1" thickBot="1" x14ac:dyDescent="0.35">
      <c r="A2" s="140"/>
      <c r="B2" s="140"/>
      <c r="C2" s="140"/>
      <c r="D2" s="140"/>
      <c r="E2" s="140"/>
      <c r="F2" s="140"/>
      <c r="G2" s="140"/>
      <c r="H2" s="141"/>
      <c r="I2" s="68"/>
      <c r="J2" s="69"/>
      <c r="K2" s="69"/>
      <c r="L2" s="69"/>
      <c r="M2" s="69"/>
      <c r="N2" s="70"/>
      <c r="O2" s="70"/>
      <c r="P2" s="71"/>
      <c r="Q2" s="72"/>
      <c r="R2" s="73">
        <v>44560</v>
      </c>
      <c r="S2" s="74"/>
      <c r="T2" s="69"/>
      <c r="U2" s="69"/>
      <c r="V2" s="69"/>
    </row>
    <row r="3" spans="1:22" ht="27.75" customHeight="1" x14ac:dyDescent="0.3">
      <c r="A3" s="3"/>
      <c r="B3" s="4"/>
      <c r="C3" s="75"/>
      <c r="D3" s="75"/>
      <c r="E3" s="75"/>
      <c r="F3" s="76"/>
      <c r="G3" s="181" t="s">
        <v>2</v>
      </c>
      <c r="H3" s="182"/>
      <c r="I3" s="183"/>
      <c r="J3" s="184" t="s">
        <v>3</v>
      </c>
      <c r="K3" s="185"/>
      <c r="L3" s="185"/>
      <c r="M3" s="185"/>
      <c r="N3" s="185"/>
      <c r="O3" s="185"/>
      <c r="P3" s="186"/>
      <c r="Q3" s="187"/>
      <c r="R3" s="187"/>
      <c r="S3" s="185"/>
      <c r="T3" s="185"/>
      <c r="U3" s="185"/>
      <c r="V3" s="188"/>
    </row>
    <row r="4" spans="1:22" ht="56.25" customHeight="1" x14ac:dyDescent="0.3">
      <c r="A4" s="5"/>
      <c r="B4" s="6"/>
      <c r="C4" s="7"/>
      <c r="D4" s="7"/>
      <c r="E4" s="7"/>
      <c r="F4" s="8"/>
      <c r="G4" s="144" t="s">
        <v>4</v>
      </c>
      <c r="H4" s="145"/>
      <c r="I4" s="145"/>
      <c r="J4" s="155" t="s">
        <v>5</v>
      </c>
      <c r="K4" s="148"/>
      <c r="L4" s="148"/>
      <c r="M4" s="148"/>
      <c r="N4" s="148"/>
      <c r="O4" s="148"/>
      <c r="P4" s="149"/>
      <c r="Q4" s="150"/>
      <c r="R4" s="150"/>
      <c r="S4" s="148"/>
      <c r="T4" s="148"/>
      <c r="U4" s="148"/>
      <c r="V4" s="151"/>
    </row>
    <row r="5" spans="1:22" ht="29.25" customHeight="1" x14ac:dyDescent="0.3">
      <c r="A5" s="5"/>
      <c r="B5" s="6"/>
      <c r="C5" s="7"/>
      <c r="D5" s="7"/>
      <c r="E5" s="7"/>
      <c r="F5" s="8"/>
      <c r="G5" s="144" t="s">
        <v>6</v>
      </c>
      <c r="H5" s="145"/>
      <c r="I5" s="146"/>
      <c r="J5" s="147" t="s">
        <v>7</v>
      </c>
      <c r="K5" s="148"/>
      <c r="L5" s="148"/>
      <c r="M5" s="148"/>
      <c r="N5" s="148"/>
      <c r="O5" s="148"/>
      <c r="P5" s="149"/>
      <c r="Q5" s="150"/>
      <c r="R5" s="150"/>
      <c r="S5" s="148"/>
      <c r="T5" s="148"/>
      <c r="U5" s="148"/>
      <c r="V5" s="151"/>
    </row>
    <row r="6" spans="1:22" ht="24.95" customHeight="1" x14ac:dyDescent="0.3">
      <c r="A6" s="5"/>
      <c r="B6" s="6"/>
      <c r="C6" s="7"/>
      <c r="D6" s="7"/>
      <c r="E6" s="7"/>
      <c r="F6" s="8"/>
      <c r="G6" s="144" t="s">
        <v>8</v>
      </c>
      <c r="H6" s="145"/>
      <c r="I6" s="145"/>
      <c r="J6" s="152" t="s">
        <v>9</v>
      </c>
      <c r="K6" s="153"/>
      <c r="L6" s="153"/>
      <c r="M6" s="153"/>
      <c r="N6" s="153"/>
      <c r="O6" s="153"/>
      <c r="P6" s="153"/>
      <c r="Q6" s="153"/>
      <c r="R6" s="153"/>
      <c r="S6" s="153"/>
      <c r="T6" s="153"/>
      <c r="U6" s="153"/>
      <c r="V6" s="154"/>
    </row>
    <row r="7" spans="1:22" ht="24.95" customHeight="1" x14ac:dyDescent="0.3">
      <c r="A7" s="5"/>
      <c r="B7" s="6"/>
      <c r="C7" s="7"/>
      <c r="D7" s="7"/>
      <c r="E7" s="7"/>
      <c r="F7" s="8"/>
      <c r="G7" s="144" t="s">
        <v>10</v>
      </c>
      <c r="H7" s="145"/>
      <c r="I7" s="145"/>
      <c r="J7" s="155" t="s">
        <v>11</v>
      </c>
      <c r="K7" s="148"/>
      <c r="L7" s="148"/>
      <c r="M7" s="148"/>
      <c r="N7" s="148"/>
      <c r="O7" s="148"/>
      <c r="P7" s="149"/>
      <c r="Q7" s="150"/>
      <c r="R7" s="150"/>
      <c r="S7" s="148"/>
      <c r="T7" s="148"/>
      <c r="U7" s="148"/>
      <c r="V7" s="151"/>
    </row>
    <row r="8" spans="1:22" ht="24.95" customHeight="1" x14ac:dyDescent="0.3">
      <c r="A8" s="5"/>
      <c r="B8" s="6"/>
      <c r="C8" s="7"/>
      <c r="D8" s="7"/>
      <c r="E8" s="7"/>
      <c r="F8" s="8"/>
      <c r="G8" s="144" t="s">
        <v>12</v>
      </c>
      <c r="H8" s="145"/>
      <c r="I8" s="145"/>
      <c r="J8" s="155" t="s">
        <v>13</v>
      </c>
      <c r="K8" s="148"/>
      <c r="L8" s="148"/>
      <c r="M8" s="148"/>
      <c r="N8" s="148"/>
      <c r="O8" s="148"/>
      <c r="P8" s="149"/>
      <c r="Q8" s="150"/>
      <c r="R8" s="150"/>
      <c r="S8" s="148"/>
      <c r="T8" s="148"/>
      <c r="U8" s="148"/>
      <c r="V8" s="151"/>
    </row>
    <row r="9" spans="1:22" ht="24.95" customHeight="1" thickBot="1" x14ac:dyDescent="0.35">
      <c r="A9" s="10"/>
      <c r="B9" s="11"/>
      <c r="C9" s="12"/>
      <c r="D9" s="12"/>
      <c r="E9" s="12"/>
      <c r="F9" s="13"/>
      <c r="G9" s="157" t="s">
        <v>14</v>
      </c>
      <c r="H9" s="158"/>
      <c r="I9" s="159"/>
      <c r="J9" s="160" t="s">
        <v>15</v>
      </c>
      <c r="K9" s="161"/>
      <c r="L9" s="161"/>
      <c r="M9" s="161"/>
      <c r="N9" s="161"/>
      <c r="O9" s="161"/>
      <c r="P9" s="162"/>
      <c r="Q9" s="163"/>
      <c r="R9" s="163"/>
      <c r="S9" s="161"/>
      <c r="T9" s="161"/>
      <c r="U9" s="161"/>
      <c r="V9" s="164"/>
    </row>
    <row r="10" spans="1:22" ht="36.75" customHeight="1" thickBot="1" x14ac:dyDescent="0.35">
      <c r="A10" s="165"/>
      <c r="B10" s="166"/>
      <c r="C10" s="167"/>
      <c r="D10" s="167"/>
      <c r="E10" s="167"/>
      <c r="F10" s="167"/>
      <c r="G10" s="167"/>
      <c r="H10" s="167"/>
      <c r="I10" s="167"/>
      <c r="J10" s="167"/>
      <c r="K10" s="167"/>
      <c r="L10" s="167"/>
      <c r="M10" s="167"/>
      <c r="N10" s="167"/>
      <c r="O10" s="167"/>
      <c r="P10" s="167"/>
      <c r="Q10" s="167"/>
      <c r="R10" s="167"/>
      <c r="S10" s="167"/>
      <c r="T10" s="167"/>
      <c r="U10" s="167"/>
      <c r="V10" s="168"/>
    </row>
    <row r="11" spans="1:22" s="57" customFormat="1" ht="25.5" customHeight="1" x14ac:dyDescent="0.3">
      <c r="A11" s="172" t="s">
        <v>730</v>
      </c>
      <c r="B11" s="172" t="s">
        <v>783</v>
      </c>
      <c r="C11" s="177" t="s">
        <v>16</v>
      </c>
      <c r="D11" s="174" t="s">
        <v>1077</v>
      </c>
      <c r="E11" s="174" t="s">
        <v>1115</v>
      </c>
      <c r="F11" s="179" t="s">
        <v>17</v>
      </c>
      <c r="G11" s="189" t="s">
        <v>18</v>
      </c>
      <c r="H11" s="189" t="s">
        <v>19</v>
      </c>
      <c r="I11" s="143" t="s">
        <v>20</v>
      </c>
      <c r="J11" s="143"/>
      <c r="K11" s="143"/>
      <c r="L11" s="143"/>
      <c r="M11" s="143"/>
      <c r="N11" s="143"/>
      <c r="O11" s="143"/>
      <c r="P11" s="195"/>
      <c r="Q11" s="196"/>
      <c r="R11" s="196"/>
      <c r="S11" s="143" t="s">
        <v>21</v>
      </c>
      <c r="T11" s="143" t="s">
        <v>22</v>
      </c>
      <c r="U11" s="169" t="s">
        <v>345</v>
      </c>
      <c r="V11" s="192" t="s">
        <v>346</v>
      </c>
    </row>
    <row r="12" spans="1:22" s="57" customFormat="1" ht="42.75" customHeight="1" x14ac:dyDescent="0.3">
      <c r="A12" s="173"/>
      <c r="B12" s="173"/>
      <c r="C12" s="178"/>
      <c r="D12" s="175"/>
      <c r="E12" s="175"/>
      <c r="F12" s="180"/>
      <c r="G12" s="190"/>
      <c r="H12" s="190"/>
      <c r="I12" s="142" t="s">
        <v>23</v>
      </c>
      <c r="J12" s="142" t="s">
        <v>24</v>
      </c>
      <c r="K12" s="142" t="s">
        <v>25</v>
      </c>
      <c r="L12" s="142"/>
      <c r="M12" s="142" t="s">
        <v>26</v>
      </c>
      <c r="N12" s="142" t="s">
        <v>27</v>
      </c>
      <c r="O12" s="142"/>
      <c r="P12" s="191" t="s">
        <v>28</v>
      </c>
      <c r="Q12" s="142" t="s">
        <v>29</v>
      </c>
      <c r="R12" s="156"/>
      <c r="S12" s="142"/>
      <c r="T12" s="142"/>
      <c r="U12" s="170"/>
      <c r="V12" s="193"/>
    </row>
    <row r="13" spans="1:22" s="57" customFormat="1" ht="127.5" customHeight="1" x14ac:dyDescent="0.3">
      <c r="A13" s="173"/>
      <c r="B13" s="173"/>
      <c r="C13" s="178"/>
      <c r="D13" s="175"/>
      <c r="E13" s="175"/>
      <c r="F13" s="180"/>
      <c r="G13" s="190"/>
      <c r="H13" s="190"/>
      <c r="I13" s="142"/>
      <c r="J13" s="142"/>
      <c r="K13" s="190" t="s">
        <v>30</v>
      </c>
      <c r="L13" s="190" t="s">
        <v>31</v>
      </c>
      <c r="M13" s="142"/>
      <c r="N13" s="190" t="s">
        <v>32</v>
      </c>
      <c r="O13" s="190" t="s">
        <v>31</v>
      </c>
      <c r="P13" s="191"/>
      <c r="Q13" s="64" t="s">
        <v>33</v>
      </c>
      <c r="R13" s="142" t="s">
        <v>34</v>
      </c>
      <c r="S13" s="142"/>
      <c r="T13" s="142"/>
      <c r="U13" s="170"/>
      <c r="V13" s="193"/>
    </row>
    <row r="14" spans="1:22" s="57" customFormat="1" ht="83.25" customHeight="1" x14ac:dyDescent="0.3">
      <c r="A14" s="173"/>
      <c r="B14" s="173"/>
      <c r="C14" s="178"/>
      <c r="D14" s="176"/>
      <c r="E14" s="176"/>
      <c r="F14" s="180"/>
      <c r="G14" s="190"/>
      <c r="H14" s="190"/>
      <c r="I14" s="142"/>
      <c r="J14" s="142"/>
      <c r="K14" s="190"/>
      <c r="L14" s="190"/>
      <c r="M14" s="142"/>
      <c r="N14" s="190"/>
      <c r="O14" s="190"/>
      <c r="P14" s="191"/>
      <c r="Q14" s="64" t="s">
        <v>35</v>
      </c>
      <c r="R14" s="156"/>
      <c r="S14" s="142"/>
      <c r="T14" s="64" t="s">
        <v>36</v>
      </c>
      <c r="U14" s="171"/>
      <c r="V14" s="194"/>
    </row>
    <row r="15" spans="1:22" ht="24" customHeight="1" x14ac:dyDescent="0.3">
      <c r="A15" s="16"/>
      <c r="B15" s="17"/>
      <c r="C15" s="14"/>
      <c r="D15" s="114"/>
      <c r="E15" s="114"/>
      <c r="F15" s="18"/>
      <c r="G15" s="14" t="s">
        <v>37</v>
      </c>
      <c r="H15" s="14" t="s">
        <v>38</v>
      </c>
      <c r="I15" s="14" t="s">
        <v>39</v>
      </c>
      <c r="J15" s="14" t="s">
        <v>40</v>
      </c>
      <c r="K15" s="14" t="s">
        <v>41</v>
      </c>
      <c r="L15" s="14" t="s">
        <v>42</v>
      </c>
      <c r="M15" s="14" t="s">
        <v>43</v>
      </c>
      <c r="N15" s="14" t="s">
        <v>44</v>
      </c>
      <c r="O15" s="14" t="s">
        <v>45</v>
      </c>
      <c r="P15" s="25">
        <v>11</v>
      </c>
      <c r="Q15" s="14" t="s">
        <v>46</v>
      </c>
      <c r="R15" s="14" t="s">
        <v>47</v>
      </c>
      <c r="S15" s="14" t="s">
        <v>48</v>
      </c>
      <c r="T15" s="14" t="s">
        <v>49</v>
      </c>
      <c r="U15" s="14" t="s">
        <v>50</v>
      </c>
      <c r="V15" s="20" t="s">
        <v>51</v>
      </c>
    </row>
    <row r="16" spans="1:22" ht="90.75" customHeight="1" x14ac:dyDescent="0.3">
      <c r="A16" s="16" t="s">
        <v>61</v>
      </c>
      <c r="B16" s="58">
        <f>SUBTOTAL(103,$C$16:C16)</f>
        <v>1</v>
      </c>
      <c r="C16" s="14" t="s">
        <v>265</v>
      </c>
      <c r="D16" s="114"/>
      <c r="E16" s="114"/>
      <c r="F16" s="77" t="s">
        <v>62</v>
      </c>
      <c r="G16" s="14" t="s">
        <v>85</v>
      </c>
      <c r="H16" s="14" t="s">
        <v>86</v>
      </c>
      <c r="I16" s="78" t="s">
        <v>87</v>
      </c>
      <c r="J16" s="14" t="s">
        <v>80</v>
      </c>
      <c r="K16" s="79" t="s">
        <v>84</v>
      </c>
      <c r="L16" s="14" t="s">
        <v>104</v>
      </c>
      <c r="M16" s="24">
        <v>1</v>
      </c>
      <c r="N16" s="24">
        <v>45000000000</v>
      </c>
      <c r="O16" s="14" t="s">
        <v>197</v>
      </c>
      <c r="P16" s="21">
        <v>969697</v>
      </c>
      <c r="Q16" s="80">
        <v>44197</v>
      </c>
      <c r="R16" s="80">
        <v>44561</v>
      </c>
      <c r="S16" s="14" t="s">
        <v>66</v>
      </c>
      <c r="T16" s="14" t="s">
        <v>68</v>
      </c>
      <c r="U16" s="14" t="s">
        <v>349</v>
      </c>
      <c r="V16" s="20" t="s">
        <v>68</v>
      </c>
    </row>
    <row r="17" spans="1:22" ht="83.25" customHeight="1" x14ac:dyDescent="0.3">
      <c r="A17" s="16" t="s">
        <v>37</v>
      </c>
      <c r="B17" s="58">
        <f>SUBTOTAL(103,$C$16:C17)</f>
        <v>2</v>
      </c>
      <c r="C17" s="14" t="s">
        <v>266</v>
      </c>
      <c r="D17" s="114"/>
      <c r="E17" s="114"/>
      <c r="F17" s="77" t="s">
        <v>62</v>
      </c>
      <c r="G17" s="14" t="s">
        <v>85</v>
      </c>
      <c r="H17" s="14" t="s">
        <v>86</v>
      </c>
      <c r="I17" s="78" t="s">
        <v>245</v>
      </c>
      <c r="J17" s="14" t="s">
        <v>80</v>
      </c>
      <c r="K17" s="79" t="s">
        <v>84</v>
      </c>
      <c r="L17" s="14" t="s">
        <v>104</v>
      </c>
      <c r="M17" s="24">
        <v>1</v>
      </c>
      <c r="N17" s="24">
        <v>45000000000</v>
      </c>
      <c r="O17" s="14" t="s">
        <v>197</v>
      </c>
      <c r="P17" s="21">
        <v>102996</v>
      </c>
      <c r="Q17" s="80">
        <v>44197</v>
      </c>
      <c r="R17" s="80">
        <v>44561</v>
      </c>
      <c r="S17" s="14" t="s">
        <v>66</v>
      </c>
      <c r="T17" s="14" t="s">
        <v>68</v>
      </c>
      <c r="U17" s="14" t="s">
        <v>349</v>
      </c>
      <c r="V17" s="20" t="s">
        <v>68</v>
      </c>
    </row>
    <row r="18" spans="1:22" ht="75.75" customHeight="1" x14ac:dyDescent="0.3">
      <c r="A18" s="16" t="s">
        <v>38</v>
      </c>
      <c r="B18" s="58">
        <f>SUBTOTAL(103,$C$16:C18)</f>
        <v>3</v>
      </c>
      <c r="C18" s="14" t="s">
        <v>267</v>
      </c>
      <c r="D18" s="114"/>
      <c r="E18" s="114"/>
      <c r="F18" s="77" t="s">
        <v>62</v>
      </c>
      <c r="G18" s="14" t="s">
        <v>81</v>
      </c>
      <c r="H18" s="14" t="s">
        <v>82</v>
      </c>
      <c r="I18" s="78" t="s">
        <v>83</v>
      </c>
      <c r="J18" s="14" t="s">
        <v>80</v>
      </c>
      <c r="K18" s="79" t="s">
        <v>84</v>
      </c>
      <c r="L18" s="14" t="s">
        <v>104</v>
      </c>
      <c r="M18" s="24">
        <v>1</v>
      </c>
      <c r="N18" s="24">
        <v>45000000000</v>
      </c>
      <c r="O18" s="14" t="s">
        <v>65</v>
      </c>
      <c r="P18" s="21">
        <v>480000</v>
      </c>
      <c r="Q18" s="80">
        <v>44197</v>
      </c>
      <c r="R18" s="80">
        <v>44531</v>
      </c>
      <c r="S18" s="14" t="s">
        <v>66</v>
      </c>
      <c r="T18" s="14" t="s">
        <v>67</v>
      </c>
      <c r="U18" s="14" t="s">
        <v>349</v>
      </c>
      <c r="V18" s="20" t="s">
        <v>68</v>
      </c>
    </row>
    <row r="19" spans="1:22" ht="79.5" customHeight="1" x14ac:dyDescent="0.3">
      <c r="A19" s="16" t="s">
        <v>39</v>
      </c>
      <c r="B19" s="58">
        <f>SUBTOTAL(103,$C$16:C19)</f>
        <v>4</v>
      </c>
      <c r="C19" s="14" t="s">
        <v>272</v>
      </c>
      <c r="D19" s="114"/>
      <c r="E19" s="114"/>
      <c r="F19" s="77" t="s">
        <v>62</v>
      </c>
      <c r="G19" s="14" t="s">
        <v>77</v>
      </c>
      <c r="H19" s="14" t="s">
        <v>78</v>
      </c>
      <c r="I19" s="78" t="s">
        <v>79</v>
      </c>
      <c r="J19" s="14" t="s">
        <v>80</v>
      </c>
      <c r="K19" s="79">
        <v>796</v>
      </c>
      <c r="L19" s="14" t="s">
        <v>63</v>
      </c>
      <c r="M19" s="24">
        <v>7</v>
      </c>
      <c r="N19" s="24">
        <v>45000000000</v>
      </c>
      <c r="O19" s="14" t="s">
        <v>65</v>
      </c>
      <c r="P19" s="21">
        <v>7928537</v>
      </c>
      <c r="Q19" s="80">
        <v>44197</v>
      </c>
      <c r="R19" s="80">
        <v>44531</v>
      </c>
      <c r="S19" s="14" t="s">
        <v>66</v>
      </c>
      <c r="T19" s="14" t="s">
        <v>67</v>
      </c>
      <c r="U19" s="14" t="s">
        <v>349</v>
      </c>
      <c r="V19" s="20" t="s">
        <v>68</v>
      </c>
    </row>
    <row r="20" spans="1:22" ht="79.5" customHeight="1" x14ac:dyDescent="0.3">
      <c r="A20" s="16" t="s">
        <v>40</v>
      </c>
      <c r="B20" s="58">
        <f>SUBTOTAL(103,$C$16:C20)</f>
        <v>5</v>
      </c>
      <c r="C20" s="14" t="s">
        <v>273</v>
      </c>
      <c r="D20" s="114"/>
      <c r="E20" s="114"/>
      <c r="F20" s="77" t="s">
        <v>62</v>
      </c>
      <c r="G20" s="14" t="s">
        <v>156</v>
      </c>
      <c r="H20" s="14" t="s">
        <v>156</v>
      </c>
      <c r="I20" s="78" t="s">
        <v>157</v>
      </c>
      <c r="J20" s="14" t="s">
        <v>80</v>
      </c>
      <c r="K20" s="79" t="s">
        <v>84</v>
      </c>
      <c r="L20" s="14" t="s">
        <v>104</v>
      </c>
      <c r="M20" s="24">
        <v>1</v>
      </c>
      <c r="N20" s="24" t="s">
        <v>64</v>
      </c>
      <c r="O20" s="14" t="s">
        <v>65</v>
      </c>
      <c r="P20" s="21">
        <v>488395.54</v>
      </c>
      <c r="Q20" s="80">
        <v>44197</v>
      </c>
      <c r="R20" s="80">
        <v>44348</v>
      </c>
      <c r="S20" s="14" t="s">
        <v>66</v>
      </c>
      <c r="T20" s="14" t="s">
        <v>67</v>
      </c>
      <c r="U20" s="14" t="s">
        <v>349</v>
      </c>
      <c r="V20" s="20" t="s">
        <v>68</v>
      </c>
    </row>
    <row r="21" spans="1:22" ht="134.25" customHeight="1" x14ac:dyDescent="0.3">
      <c r="A21" s="16" t="s">
        <v>41</v>
      </c>
      <c r="B21" s="58">
        <f>SUBTOTAL(103,$C$16:C21)</f>
        <v>6</v>
      </c>
      <c r="C21" s="14" t="s">
        <v>580</v>
      </c>
      <c r="D21" s="114"/>
      <c r="E21" s="114"/>
      <c r="F21" s="77" t="s">
        <v>62</v>
      </c>
      <c r="G21" s="14" t="s">
        <v>158</v>
      </c>
      <c r="H21" s="14" t="s">
        <v>159</v>
      </c>
      <c r="I21" s="78" t="s">
        <v>351</v>
      </c>
      <c r="J21" s="14" t="s">
        <v>80</v>
      </c>
      <c r="K21" s="25">
        <v>796</v>
      </c>
      <c r="L21" s="14" t="s">
        <v>63</v>
      </c>
      <c r="M21" s="19">
        <v>170</v>
      </c>
      <c r="N21" s="14" t="s">
        <v>64</v>
      </c>
      <c r="O21" s="14" t="s">
        <v>65</v>
      </c>
      <c r="P21" s="21">
        <v>7000000</v>
      </c>
      <c r="Q21" s="80">
        <v>44197</v>
      </c>
      <c r="R21" s="80">
        <v>44287</v>
      </c>
      <c r="S21" s="14" t="s">
        <v>134</v>
      </c>
      <c r="T21" s="14" t="s">
        <v>67</v>
      </c>
      <c r="U21" s="14" t="s">
        <v>349</v>
      </c>
      <c r="V21" s="20" t="s">
        <v>68</v>
      </c>
    </row>
    <row r="22" spans="1:22" ht="87" customHeight="1" x14ac:dyDescent="0.3">
      <c r="A22" s="16" t="s">
        <v>42</v>
      </c>
      <c r="B22" s="58">
        <f>SUBTOTAL(103,$C$16:C22)</f>
        <v>7</v>
      </c>
      <c r="C22" s="14" t="s">
        <v>276</v>
      </c>
      <c r="D22" s="114"/>
      <c r="E22" s="114"/>
      <c r="F22" s="77" t="s">
        <v>62</v>
      </c>
      <c r="G22" s="14" t="s">
        <v>158</v>
      </c>
      <c r="H22" s="14" t="s">
        <v>159</v>
      </c>
      <c r="I22" s="78" t="s">
        <v>235</v>
      </c>
      <c r="J22" s="14" t="s">
        <v>80</v>
      </c>
      <c r="K22" s="79">
        <v>796</v>
      </c>
      <c r="L22" s="14" t="s">
        <v>63</v>
      </c>
      <c r="M22" s="24">
        <v>14</v>
      </c>
      <c r="N22" s="24" t="s">
        <v>64</v>
      </c>
      <c r="O22" s="14" t="s">
        <v>65</v>
      </c>
      <c r="P22" s="21">
        <v>499000</v>
      </c>
      <c r="Q22" s="80">
        <v>44197</v>
      </c>
      <c r="R22" s="80">
        <v>44228</v>
      </c>
      <c r="S22" s="14" t="s">
        <v>66</v>
      </c>
      <c r="T22" s="14" t="s">
        <v>67</v>
      </c>
      <c r="U22" s="14" t="s">
        <v>349</v>
      </c>
      <c r="V22" s="20" t="s">
        <v>68</v>
      </c>
    </row>
    <row r="23" spans="1:22" ht="125.25" customHeight="1" x14ac:dyDescent="0.3">
      <c r="A23" s="16" t="s">
        <v>43</v>
      </c>
      <c r="B23" s="58">
        <f>SUBTOTAL(103,$C$16:C23)</f>
        <v>8</v>
      </c>
      <c r="C23" s="14" t="s">
        <v>277</v>
      </c>
      <c r="D23" s="114"/>
      <c r="E23" s="114"/>
      <c r="F23" s="77" t="s">
        <v>62</v>
      </c>
      <c r="G23" s="14" t="s">
        <v>158</v>
      </c>
      <c r="H23" s="14" t="s">
        <v>159</v>
      </c>
      <c r="I23" s="78" t="s">
        <v>256</v>
      </c>
      <c r="J23" s="14" t="s">
        <v>80</v>
      </c>
      <c r="K23" s="79">
        <v>796</v>
      </c>
      <c r="L23" s="14" t="s">
        <v>63</v>
      </c>
      <c r="M23" s="24">
        <v>21</v>
      </c>
      <c r="N23" s="24" t="s">
        <v>64</v>
      </c>
      <c r="O23" s="14" t="s">
        <v>65</v>
      </c>
      <c r="P23" s="21">
        <v>5900000</v>
      </c>
      <c r="Q23" s="80">
        <v>44197</v>
      </c>
      <c r="R23" s="80">
        <v>44255</v>
      </c>
      <c r="S23" s="128" t="s">
        <v>261</v>
      </c>
      <c r="T23" s="14" t="s">
        <v>67</v>
      </c>
      <c r="U23" s="14" t="s">
        <v>349</v>
      </c>
      <c r="V23" s="20" t="s">
        <v>68</v>
      </c>
    </row>
    <row r="24" spans="1:22" ht="115.5" customHeight="1" x14ac:dyDescent="0.3">
      <c r="A24" s="16" t="s">
        <v>44</v>
      </c>
      <c r="B24" s="58">
        <f>SUBTOTAL(103,$C$16:C24)</f>
        <v>9</v>
      </c>
      <c r="C24" s="14" t="s">
        <v>452</v>
      </c>
      <c r="D24" s="114"/>
      <c r="E24" s="114"/>
      <c r="F24" s="77" t="s">
        <v>62</v>
      </c>
      <c r="G24" s="14" t="s">
        <v>158</v>
      </c>
      <c r="H24" s="14" t="s">
        <v>159</v>
      </c>
      <c r="I24" s="78" t="s">
        <v>163</v>
      </c>
      <c r="J24" s="14" t="s">
        <v>80</v>
      </c>
      <c r="K24" s="79">
        <v>796</v>
      </c>
      <c r="L24" s="14" t="s">
        <v>63</v>
      </c>
      <c r="M24" s="24">
        <v>149</v>
      </c>
      <c r="N24" s="24" t="s">
        <v>64</v>
      </c>
      <c r="O24" s="14" t="s">
        <v>65</v>
      </c>
      <c r="P24" s="21">
        <v>7000000</v>
      </c>
      <c r="Q24" s="80">
        <v>44197</v>
      </c>
      <c r="R24" s="80">
        <v>44256</v>
      </c>
      <c r="S24" s="14" t="s">
        <v>261</v>
      </c>
      <c r="T24" s="14" t="s">
        <v>67</v>
      </c>
      <c r="U24" s="14" t="s">
        <v>349</v>
      </c>
      <c r="V24" s="20" t="s">
        <v>68</v>
      </c>
    </row>
    <row r="25" spans="1:22" ht="153" customHeight="1" x14ac:dyDescent="0.3">
      <c r="A25" s="16" t="s">
        <v>217</v>
      </c>
      <c r="B25" s="58">
        <f>SUBTOTAL(103,$C$16:C25)</f>
        <v>10</v>
      </c>
      <c r="C25" s="14" t="s">
        <v>278</v>
      </c>
      <c r="D25" s="114"/>
      <c r="E25" s="114" t="s">
        <v>61</v>
      </c>
      <c r="F25" s="77" t="s">
        <v>62</v>
      </c>
      <c r="G25" s="14" t="s">
        <v>259</v>
      </c>
      <c r="H25" s="14" t="s">
        <v>260</v>
      </c>
      <c r="I25" s="78" t="s">
        <v>264</v>
      </c>
      <c r="J25" s="14" t="s">
        <v>73</v>
      </c>
      <c r="K25" s="79">
        <v>796</v>
      </c>
      <c r="L25" s="14" t="s">
        <v>63</v>
      </c>
      <c r="M25" s="24">
        <v>1</v>
      </c>
      <c r="N25" s="24" t="s">
        <v>262</v>
      </c>
      <c r="O25" s="14" t="s">
        <v>263</v>
      </c>
      <c r="P25" s="21">
        <v>9542861823.4799995</v>
      </c>
      <c r="Q25" s="82">
        <v>44197</v>
      </c>
      <c r="R25" s="82">
        <v>44713</v>
      </c>
      <c r="S25" s="14" t="s">
        <v>66</v>
      </c>
      <c r="T25" s="14" t="s">
        <v>67</v>
      </c>
      <c r="U25" s="14">
        <v>9542861823.4799995</v>
      </c>
      <c r="V25" s="20" t="s">
        <v>355</v>
      </c>
    </row>
    <row r="26" spans="1:22" ht="191.25" customHeight="1" x14ac:dyDescent="0.3">
      <c r="A26" s="16" t="s">
        <v>46</v>
      </c>
      <c r="B26" s="58">
        <f>SUBTOTAL(103,$C$16:C26)</f>
        <v>11</v>
      </c>
      <c r="C26" s="14" t="s">
        <v>369</v>
      </c>
      <c r="D26" s="114"/>
      <c r="E26" s="114"/>
      <c r="F26" s="77" t="s">
        <v>62</v>
      </c>
      <c r="G26" s="14" t="s">
        <v>103</v>
      </c>
      <c r="H26" s="14" t="s">
        <v>69</v>
      </c>
      <c r="I26" s="78" t="s">
        <v>356</v>
      </c>
      <c r="J26" s="14" t="s">
        <v>70</v>
      </c>
      <c r="K26" s="79" t="s">
        <v>84</v>
      </c>
      <c r="L26" s="14" t="s">
        <v>104</v>
      </c>
      <c r="M26" s="24">
        <v>1</v>
      </c>
      <c r="N26" s="24" t="s">
        <v>247</v>
      </c>
      <c r="O26" s="14" t="s">
        <v>65</v>
      </c>
      <c r="P26" s="21">
        <v>7109117.1399999997</v>
      </c>
      <c r="Q26" s="80">
        <v>44197</v>
      </c>
      <c r="R26" s="80">
        <v>44256</v>
      </c>
      <c r="S26" s="14" t="s">
        <v>66</v>
      </c>
      <c r="T26" s="14" t="s">
        <v>67</v>
      </c>
      <c r="U26" s="14">
        <v>7109117.1399999997</v>
      </c>
      <c r="V26" s="20" t="s">
        <v>370</v>
      </c>
    </row>
    <row r="27" spans="1:22" ht="187.5" customHeight="1" x14ac:dyDescent="0.3">
      <c r="A27" s="16" t="s">
        <v>47</v>
      </c>
      <c r="B27" s="58">
        <f>SUBTOTAL(103,$C$16:C27)</f>
        <v>12</v>
      </c>
      <c r="C27" s="14" t="s">
        <v>280</v>
      </c>
      <c r="D27" s="114"/>
      <c r="E27" s="114"/>
      <c r="F27" s="77" t="s">
        <v>62</v>
      </c>
      <c r="G27" s="14" t="s">
        <v>103</v>
      </c>
      <c r="H27" s="14" t="s">
        <v>69</v>
      </c>
      <c r="I27" s="78" t="s">
        <v>368</v>
      </c>
      <c r="J27" s="14" t="s">
        <v>70</v>
      </c>
      <c r="K27" s="79">
        <v>876</v>
      </c>
      <c r="L27" s="14" t="s">
        <v>104</v>
      </c>
      <c r="M27" s="24">
        <v>1</v>
      </c>
      <c r="N27" s="24" t="s">
        <v>247</v>
      </c>
      <c r="O27" s="14" t="s">
        <v>65</v>
      </c>
      <c r="P27" s="21">
        <v>4293491.74</v>
      </c>
      <c r="Q27" s="80">
        <v>44197</v>
      </c>
      <c r="R27" s="80">
        <v>44287</v>
      </c>
      <c r="S27" s="14" t="s">
        <v>66</v>
      </c>
      <c r="T27" s="14" t="s">
        <v>67</v>
      </c>
      <c r="U27" s="14">
        <v>4293491.74</v>
      </c>
      <c r="V27" s="20" t="s">
        <v>357</v>
      </c>
    </row>
    <row r="28" spans="1:22" ht="181.5" customHeight="1" x14ac:dyDescent="0.3">
      <c r="A28" s="16" t="s">
        <v>48</v>
      </c>
      <c r="B28" s="58">
        <f>SUBTOTAL(103,$C$16:C28)</f>
        <v>13</v>
      </c>
      <c r="C28" s="14" t="s">
        <v>281</v>
      </c>
      <c r="D28" s="114"/>
      <c r="E28" s="114"/>
      <c r="F28" s="77" t="s">
        <v>62</v>
      </c>
      <c r="G28" s="14" t="s">
        <v>103</v>
      </c>
      <c r="H28" s="14" t="s">
        <v>69</v>
      </c>
      <c r="I28" s="78" t="s">
        <v>248</v>
      </c>
      <c r="J28" s="14" t="s">
        <v>70</v>
      </c>
      <c r="K28" s="79">
        <v>876</v>
      </c>
      <c r="L28" s="14" t="s">
        <v>104</v>
      </c>
      <c r="M28" s="24">
        <v>1</v>
      </c>
      <c r="N28" s="24" t="s">
        <v>247</v>
      </c>
      <c r="O28" s="14" t="s">
        <v>65</v>
      </c>
      <c r="P28" s="21">
        <v>6385638.4199999999</v>
      </c>
      <c r="Q28" s="80">
        <v>44197</v>
      </c>
      <c r="R28" s="80">
        <v>44256</v>
      </c>
      <c r="S28" s="14" t="s">
        <v>66</v>
      </c>
      <c r="T28" s="14" t="s">
        <v>67</v>
      </c>
      <c r="U28" s="14">
        <v>6385638.4199999999</v>
      </c>
      <c r="V28" s="20" t="s">
        <v>357</v>
      </c>
    </row>
    <row r="29" spans="1:22" ht="216" customHeight="1" x14ac:dyDescent="0.3">
      <c r="A29" s="16" t="s">
        <v>49</v>
      </c>
      <c r="B29" s="58">
        <f>SUBTOTAL(103,$C$16:C29)</f>
        <v>14</v>
      </c>
      <c r="C29" s="14" t="s">
        <v>282</v>
      </c>
      <c r="D29" s="114"/>
      <c r="E29" s="114"/>
      <c r="F29" s="77" t="s">
        <v>62</v>
      </c>
      <c r="G29" s="14" t="s">
        <v>103</v>
      </c>
      <c r="H29" s="14" t="s">
        <v>69</v>
      </c>
      <c r="I29" s="78" t="s">
        <v>358</v>
      </c>
      <c r="J29" s="14" t="s">
        <v>70</v>
      </c>
      <c r="K29" s="79">
        <v>876</v>
      </c>
      <c r="L29" s="14" t="s">
        <v>104</v>
      </c>
      <c r="M29" s="24">
        <v>1</v>
      </c>
      <c r="N29" s="24" t="s">
        <v>64</v>
      </c>
      <c r="O29" s="14" t="s">
        <v>65</v>
      </c>
      <c r="P29" s="21">
        <v>2700000</v>
      </c>
      <c r="Q29" s="80">
        <v>44197</v>
      </c>
      <c r="R29" s="80">
        <v>44287</v>
      </c>
      <c r="S29" s="14" t="s">
        <v>66</v>
      </c>
      <c r="T29" s="14" t="s">
        <v>67</v>
      </c>
      <c r="U29" s="14">
        <v>2700000</v>
      </c>
      <c r="V29" s="20" t="s">
        <v>357</v>
      </c>
    </row>
    <row r="30" spans="1:22" ht="158.25" customHeight="1" x14ac:dyDescent="0.3">
      <c r="A30" s="16" t="s">
        <v>50</v>
      </c>
      <c r="B30" s="58">
        <f>SUBTOTAL(103,$C$16:C30)</f>
        <v>15</v>
      </c>
      <c r="C30" s="14" t="s">
        <v>284</v>
      </c>
      <c r="D30" s="114"/>
      <c r="E30" s="114"/>
      <c r="F30" s="77" t="s">
        <v>62</v>
      </c>
      <c r="G30" s="14" t="s">
        <v>250</v>
      </c>
      <c r="H30" s="14" t="s">
        <v>251</v>
      </c>
      <c r="I30" s="78" t="s">
        <v>252</v>
      </c>
      <c r="J30" s="14" t="s">
        <v>253</v>
      </c>
      <c r="K30" s="79">
        <v>796</v>
      </c>
      <c r="L30" s="14" t="s">
        <v>63</v>
      </c>
      <c r="M30" s="24">
        <v>1</v>
      </c>
      <c r="N30" s="24">
        <v>45000000000</v>
      </c>
      <c r="O30" s="14" t="s">
        <v>65</v>
      </c>
      <c r="P30" s="21">
        <v>450000</v>
      </c>
      <c r="Q30" s="82">
        <v>44197</v>
      </c>
      <c r="R30" s="80">
        <v>44713</v>
      </c>
      <c r="S30" s="14" t="s">
        <v>66</v>
      </c>
      <c r="T30" s="14" t="s">
        <v>67</v>
      </c>
      <c r="U30" s="14">
        <v>0</v>
      </c>
      <c r="V30" s="20" t="s">
        <v>68</v>
      </c>
    </row>
    <row r="31" spans="1:22" ht="96" customHeight="1" x14ac:dyDescent="0.3">
      <c r="A31" s="16" t="s">
        <v>51</v>
      </c>
      <c r="B31" s="58">
        <f>SUBTOTAL(103,$C$16:C31)</f>
        <v>16</v>
      </c>
      <c r="C31" s="14" t="s">
        <v>285</v>
      </c>
      <c r="D31" s="114"/>
      <c r="E31" s="114"/>
      <c r="F31" s="77" t="s">
        <v>62</v>
      </c>
      <c r="G31" s="14" t="s">
        <v>250</v>
      </c>
      <c r="H31" s="14" t="s">
        <v>251</v>
      </c>
      <c r="I31" s="78" t="s">
        <v>254</v>
      </c>
      <c r="J31" s="14" t="s">
        <v>253</v>
      </c>
      <c r="K31" s="79">
        <v>796</v>
      </c>
      <c r="L31" s="14" t="s">
        <v>63</v>
      </c>
      <c r="M31" s="24" t="s">
        <v>61</v>
      </c>
      <c r="N31" s="24">
        <v>45000000000</v>
      </c>
      <c r="O31" s="14" t="s">
        <v>65</v>
      </c>
      <c r="P31" s="21">
        <v>450000</v>
      </c>
      <c r="Q31" s="82">
        <v>44197</v>
      </c>
      <c r="R31" s="80">
        <v>44713</v>
      </c>
      <c r="S31" s="14" t="s">
        <v>66</v>
      </c>
      <c r="T31" s="14" t="s">
        <v>67</v>
      </c>
      <c r="U31" s="14">
        <v>0</v>
      </c>
      <c r="V31" s="20" t="s">
        <v>68</v>
      </c>
    </row>
    <row r="32" spans="1:22" ht="135.75" customHeight="1" x14ac:dyDescent="0.3">
      <c r="A32" s="16" t="s">
        <v>52</v>
      </c>
      <c r="B32" s="58">
        <f>SUBTOTAL(103,$C$16:C32)</f>
        <v>17</v>
      </c>
      <c r="C32" s="14" t="s">
        <v>289</v>
      </c>
      <c r="D32" s="114"/>
      <c r="E32" s="114"/>
      <c r="F32" s="77" t="s">
        <v>62</v>
      </c>
      <c r="G32" s="14" t="s">
        <v>71</v>
      </c>
      <c r="H32" s="14" t="s">
        <v>72</v>
      </c>
      <c r="I32" s="83" t="s">
        <v>359</v>
      </c>
      <c r="J32" s="14" t="s">
        <v>73</v>
      </c>
      <c r="K32" s="24">
        <v>796</v>
      </c>
      <c r="L32" s="14" t="s">
        <v>63</v>
      </c>
      <c r="M32" s="14" t="s">
        <v>61</v>
      </c>
      <c r="N32" s="24">
        <v>60000000000</v>
      </c>
      <c r="O32" s="14" t="s">
        <v>96</v>
      </c>
      <c r="P32" s="21">
        <v>175500000</v>
      </c>
      <c r="Q32" s="80">
        <v>44197</v>
      </c>
      <c r="R32" s="80">
        <v>44378</v>
      </c>
      <c r="S32" s="14" t="s">
        <v>95</v>
      </c>
      <c r="T32" s="14" t="s">
        <v>67</v>
      </c>
      <c r="U32" s="14" t="s">
        <v>349</v>
      </c>
      <c r="V32" s="20" t="s">
        <v>68</v>
      </c>
    </row>
    <row r="33" spans="1:22" ht="120.75" customHeight="1" x14ac:dyDescent="0.3">
      <c r="A33" s="16" t="s">
        <v>53</v>
      </c>
      <c r="B33" s="58">
        <f>SUBTOTAL(103,$C$16:C33)</f>
        <v>18</v>
      </c>
      <c r="C33" s="14" t="s">
        <v>290</v>
      </c>
      <c r="D33" s="114"/>
      <c r="E33" s="114"/>
      <c r="F33" s="77" t="s">
        <v>62</v>
      </c>
      <c r="G33" s="14" t="s">
        <v>71</v>
      </c>
      <c r="H33" s="14" t="s">
        <v>72</v>
      </c>
      <c r="I33" s="83" t="s">
        <v>360</v>
      </c>
      <c r="J33" s="14" t="s">
        <v>73</v>
      </c>
      <c r="K33" s="24">
        <v>796</v>
      </c>
      <c r="L33" s="14" t="s">
        <v>63</v>
      </c>
      <c r="M33" s="14" t="s">
        <v>61</v>
      </c>
      <c r="N33" s="24">
        <v>60000000000</v>
      </c>
      <c r="O33" s="14" t="s">
        <v>96</v>
      </c>
      <c r="P33" s="21">
        <v>317113460</v>
      </c>
      <c r="Q33" s="80">
        <v>44197</v>
      </c>
      <c r="R33" s="80">
        <v>44378</v>
      </c>
      <c r="S33" s="14" t="s">
        <v>95</v>
      </c>
      <c r="T33" s="14" t="s">
        <v>67</v>
      </c>
      <c r="U33" s="14" t="s">
        <v>349</v>
      </c>
      <c r="V33" s="20" t="s">
        <v>68</v>
      </c>
    </row>
    <row r="34" spans="1:22" ht="132.75" customHeight="1" x14ac:dyDescent="0.3">
      <c r="A34" s="16" t="s">
        <v>54</v>
      </c>
      <c r="B34" s="58">
        <f>SUBTOTAL(103,$C$16:C34)</f>
        <v>19</v>
      </c>
      <c r="C34" s="14" t="s">
        <v>294</v>
      </c>
      <c r="D34" s="114"/>
      <c r="E34" s="114"/>
      <c r="F34" s="77" t="s">
        <v>88</v>
      </c>
      <c r="G34" s="79" t="s">
        <v>139</v>
      </c>
      <c r="H34" s="79" t="s">
        <v>140</v>
      </c>
      <c r="I34" s="83" t="s">
        <v>481</v>
      </c>
      <c r="J34" s="14" t="s">
        <v>238</v>
      </c>
      <c r="K34" s="14" t="s">
        <v>84</v>
      </c>
      <c r="L34" s="14" t="s">
        <v>104</v>
      </c>
      <c r="M34" s="24">
        <v>1</v>
      </c>
      <c r="N34" s="84">
        <v>45000000000</v>
      </c>
      <c r="O34" s="14" t="s">
        <v>65</v>
      </c>
      <c r="P34" s="85">
        <v>3000000</v>
      </c>
      <c r="Q34" s="82">
        <v>44228</v>
      </c>
      <c r="R34" s="82">
        <v>45078</v>
      </c>
      <c r="S34" s="14" t="s">
        <v>95</v>
      </c>
      <c r="T34" s="14" t="s">
        <v>67</v>
      </c>
      <c r="U34" s="14" t="s">
        <v>349</v>
      </c>
      <c r="V34" s="20" t="s">
        <v>68</v>
      </c>
    </row>
    <row r="35" spans="1:22" ht="103.5" customHeight="1" x14ac:dyDescent="0.3">
      <c r="A35" s="16" t="s">
        <v>55</v>
      </c>
      <c r="B35" s="58">
        <f>SUBTOTAL(103,$C$16:C35)</f>
        <v>20</v>
      </c>
      <c r="C35" s="14" t="s">
        <v>453</v>
      </c>
      <c r="D35" s="114"/>
      <c r="E35" s="114"/>
      <c r="F35" s="77" t="s">
        <v>371</v>
      </c>
      <c r="G35" s="14" t="s">
        <v>372</v>
      </c>
      <c r="H35" s="14" t="s">
        <v>373</v>
      </c>
      <c r="I35" s="78" t="s">
        <v>374</v>
      </c>
      <c r="J35" s="14" t="s">
        <v>133</v>
      </c>
      <c r="K35" s="25">
        <v>876</v>
      </c>
      <c r="L35" s="14" t="s">
        <v>104</v>
      </c>
      <c r="M35" s="86" t="s">
        <v>61</v>
      </c>
      <c r="N35" s="14" t="s">
        <v>64</v>
      </c>
      <c r="O35" s="14" t="s">
        <v>65</v>
      </c>
      <c r="P35" s="21">
        <v>499000</v>
      </c>
      <c r="Q35" s="82">
        <v>44228</v>
      </c>
      <c r="R35" s="82">
        <v>44228</v>
      </c>
      <c r="S35" s="14" t="s">
        <v>66</v>
      </c>
      <c r="T35" s="14" t="s">
        <v>68</v>
      </c>
      <c r="U35" s="14">
        <v>0</v>
      </c>
      <c r="V35" s="20" t="s">
        <v>68</v>
      </c>
    </row>
    <row r="36" spans="1:22" ht="284.25" customHeight="1" x14ac:dyDescent="0.3">
      <c r="A36" s="16" t="s">
        <v>102</v>
      </c>
      <c r="B36" s="58">
        <f>SUBTOTAL(103,$C$16:C36)</f>
        <v>21</v>
      </c>
      <c r="C36" s="14" t="s">
        <v>295</v>
      </c>
      <c r="D36" s="114"/>
      <c r="E36" s="114"/>
      <c r="F36" s="77" t="s">
        <v>88</v>
      </c>
      <c r="G36" s="14" t="s">
        <v>239</v>
      </c>
      <c r="H36" s="14" t="s">
        <v>240</v>
      </c>
      <c r="I36" s="78" t="s">
        <v>241</v>
      </c>
      <c r="J36" s="14" t="s">
        <v>242</v>
      </c>
      <c r="K36" s="25">
        <v>876</v>
      </c>
      <c r="L36" s="14" t="s">
        <v>104</v>
      </c>
      <c r="M36" s="86">
        <v>1</v>
      </c>
      <c r="N36" s="14" t="s">
        <v>244</v>
      </c>
      <c r="O36" s="14" t="s">
        <v>243</v>
      </c>
      <c r="P36" s="21">
        <v>499000</v>
      </c>
      <c r="Q36" s="82">
        <v>44228</v>
      </c>
      <c r="R36" s="82">
        <v>44531</v>
      </c>
      <c r="S36" s="14" t="s">
        <v>66</v>
      </c>
      <c r="T36" s="14" t="s">
        <v>67</v>
      </c>
      <c r="U36" s="14" t="s">
        <v>349</v>
      </c>
      <c r="V36" s="20" t="s">
        <v>68</v>
      </c>
    </row>
    <row r="37" spans="1:22" ht="95.25" customHeight="1" x14ac:dyDescent="0.3">
      <c r="A37" s="16" t="s">
        <v>56</v>
      </c>
      <c r="B37" s="58">
        <f>SUBTOTAL(103,$C$16:C37)</f>
        <v>22</v>
      </c>
      <c r="C37" s="14" t="s">
        <v>454</v>
      </c>
      <c r="D37" s="114"/>
      <c r="E37" s="114"/>
      <c r="F37" s="77" t="s">
        <v>88</v>
      </c>
      <c r="G37" s="79" t="s">
        <v>176</v>
      </c>
      <c r="H37" s="79" t="s">
        <v>177</v>
      </c>
      <c r="I37" s="83" t="s">
        <v>178</v>
      </c>
      <c r="J37" s="14" t="s">
        <v>133</v>
      </c>
      <c r="K37" s="14">
        <v>796</v>
      </c>
      <c r="L37" s="14" t="s">
        <v>63</v>
      </c>
      <c r="M37" s="24">
        <v>2619</v>
      </c>
      <c r="N37" s="84">
        <v>45000000000</v>
      </c>
      <c r="O37" s="14" t="s">
        <v>65</v>
      </c>
      <c r="P37" s="85">
        <v>245660</v>
      </c>
      <c r="Q37" s="82">
        <v>44228</v>
      </c>
      <c r="R37" s="80">
        <v>44348</v>
      </c>
      <c r="S37" s="14" t="s">
        <v>66</v>
      </c>
      <c r="T37" s="14" t="s">
        <v>67</v>
      </c>
      <c r="U37" s="14">
        <v>0</v>
      </c>
      <c r="V37" s="20" t="s">
        <v>68</v>
      </c>
    </row>
    <row r="38" spans="1:22" ht="87" customHeight="1" x14ac:dyDescent="0.3">
      <c r="A38" s="16" t="s">
        <v>713</v>
      </c>
      <c r="B38" s="58">
        <f>SUBTOTAL(103,$C$16:C38)</f>
        <v>23</v>
      </c>
      <c r="C38" s="14" t="s">
        <v>455</v>
      </c>
      <c r="D38" s="114"/>
      <c r="E38" s="114"/>
      <c r="F38" s="77" t="s">
        <v>371</v>
      </c>
      <c r="G38" s="14" t="s">
        <v>375</v>
      </c>
      <c r="H38" s="14" t="s">
        <v>376</v>
      </c>
      <c r="I38" s="78" t="s">
        <v>350</v>
      </c>
      <c r="J38" s="14" t="s">
        <v>133</v>
      </c>
      <c r="K38" s="25">
        <v>796</v>
      </c>
      <c r="L38" s="14" t="s">
        <v>63</v>
      </c>
      <c r="M38" s="86">
        <v>64</v>
      </c>
      <c r="N38" s="14">
        <v>45000000000</v>
      </c>
      <c r="O38" s="14" t="s">
        <v>65</v>
      </c>
      <c r="P38" s="21">
        <v>472000</v>
      </c>
      <c r="Q38" s="82">
        <v>44228</v>
      </c>
      <c r="R38" s="82">
        <v>44256</v>
      </c>
      <c r="S38" s="14" t="s">
        <v>66</v>
      </c>
      <c r="T38" s="14" t="s">
        <v>67</v>
      </c>
      <c r="U38" s="14">
        <v>0</v>
      </c>
      <c r="V38" s="20" t="s">
        <v>68</v>
      </c>
    </row>
    <row r="39" spans="1:22" ht="84" customHeight="1" x14ac:dyDescent="0.3">
      <c r="A39" s="16" t="s">
        <v>441</v>
      </c>
      <c r="B39" s="58">
        <f>SUBTOTAL(103,$C$16:C39)</f>
        <v>24</v>
      </c>
      <c r="C39" s="14" t="s">
        <v>451</v>
      </c>
      <c r="D39" s="114"/>
      <c r="E39" s="114"/>
      <c r="F39" s="77" t="s">
        <v>371</v>
      </c>
      <c r="G39" s="79" t="s">
        <v>377</v>
      </c>
      <c r="H39" s="79" t="s">
        <v>378</v>
      </c>
      <c r="I39" s="83" t="s">
        <v>379</v>
      </c>
      <c r="J39" s="14" t="s">
        <v>133</v>
      </c>
      <c r="K39" s="14">
        <v>876</v>
      </c>
      <c r="L39" s="14" t="s">
        <v>104</v>
      </c>
      <c r="M39" s="24">
        <v>1</v>
      </c>
      <c r="N39" s="84">
        <v>45000000000</v>
      </c>
      <c r="O39" s="14" t="s">
        <v>65</v>
      </c>
      <c r="P39" s="85">
        <v>499000</v>
      </c>
      <c r="Q39" s="82">
        <v>44228</v>
      </c>
      <c r="R39" s="80">
        <v>44621</v>
      </c>
      <c r="S39" s="14" t="s">
        <v>66</v>
      </c>
      <c r="T39" s="14" t="s">
        <v>68</v>
      </c>
      <c r="U39" s="14">
        <v>0</v>
      </c>
      <c r="V39" s="20" t="s">
        <v>68</v>
      </c>
    </row>
    <row r="40" spans="1:22" ht="94.5" customHeight="1" x14ac:dyDescent="0.3">
      <c r="A40" s="16" t="s">
        <v>218</v>
      </c>
      <c r="B40" s="58">
        <f>SUBTOTAL(103,$C$16:C40)</f>
        <v>25</v>
      </c>
      <c r="C40" s="14" t="s">
        <v>297</v>
      </c>
      <c r="D40" s="114"/>
      <c r="E40" s="114"/>
      <c r="F40" s="77" t="s">
        <v>88</v>
      </c>
      <c r="G40" s="14" t="s">
        <v>110</v>
      </c>
      <c r="H40" s="14" t="s">
        <v>114</v>
      </c>
      <c r="I40" s="78" t="s">
        <v>115</v>
      </c>
      <c r="J40" s="14" t="s">
        <v>80</v>
      </c>
      <c r="K40" s="25">
        <v>796</v>
      </c>
      <c r="L40" s="14" t="s">
        <v>105</v>
      </c>
      <c r="M40" s="86">
        <v>1</v>
      </c>
      <c r="N40" s="14" t="s">
        <v>64</v>
      </c>
      <c r="O40" s="14" t="s">
        <v>65</v>
      </c>
      <c r="P40" s="21">
        <f>125305.92+12530</f>
        <v>137835.91999999998</v>
      </c>
      <c r="Q40" s="82">
        <v>44228</v>
      </c>
      <c r="R40" s="82">
        <v>44562</v>
      </c>
      <c r="S40" s="14" t="s">
        <v>66</v>
      </c>
      <c r="T40" s="14" t="s">
        <v>68</v>
      </c>
      <c r="U40" s="14" t="s">
        <v>349</v>
      </c>
      <c r="V40" s="20" t="s">
        <v>68</v>
      </c>
    </row>
    <row r="41" spans="1:22" ht="94.5" customHeight="1" x14ac:dyDescent="0.3">
      <c r="A41" s="16" t="s">
        <v>219</v>
      </c>
      <c r="B41" s="58">
        <f>SUBTOTAL(103,$C$16:C41)</f>
        <v>26</v>
      </c>
      <c r="C41" s="14" t="s">
        <v>456</v>
      </c>
      <c r="D41" s="114"/>
      <c r="E41" s="114"/>
      <c r="F41" s="77" t="s">
        <v>88</v>
      </c>
      <c r="G41" s="14" t="s">
        <v>158</v>
      </c>
      <c r="H41" s="14" t="s">
        <v>159</v>
      </c>
      <c r="I41" s="78" t="s">
        <v>255</v>
      </c>
      <c r="J41" s="14" t="s">
        <v>80</v>
      </c>
      <c r="K41" s="24">
        <v>796</v>
      </c>
      <c r="L41" s="14" t="s">
        <v>63</v>
      </c>
      <c r="M41" s="24">
        <v>14</v>
      </c>
      <c r="N41" s="14" t="s">
        <v>64</v>
      </c>
      <c r="O41" s="14" t="s">
        <v>65</v>
      </c>
      <c r="P41" s="21">
        <v>499000</v>
      </c>
      <c r="Q41" s="80">
        <v>44228</v>
      </c>
      <c r="R41" s="82">
        <v>44256</v>
      </c>
      <c r="S41" s="14" t="s">
        <v>66</v>
      </c>
      <c r="T41" s="14" t="s">
        <v>67</v>
      </c>
      <c r="U41" s="14" t="s">
        <v>349</v>
      </c>
      <c r="V41" s="20" t="s">
        <v>68</v>
      </c>
    </row>
    <row r="42" spans="1:22" ht="94.5" customHeight="1" x14ac:dyDescent="0.3">
      <c r="A42" s="16" t="s">
        <v>714</v>
      </c>
      <c r="B42" s="58">
        <f>SUBTOTAL(103,$C$16:C42)</f>
        <v>27</v>
      </c>
      <c r="C42" s="14" t="s">
        <v>457</v>
      </c>
      <c r="D42" s="114"/>
      <c r="E42" s="114"/>
      <c r="F42" s="77" t="s">
        <v>88</v>
      </c>
      <c r="G42" s="79" t="s">
        <v>158</v>
      </c>
      <c r="H42" s="79" t="s">
        <v>159</v>
      </c>
      <c r="I42" s="78" t="s">
        <v>361</v>
      </c>
      <c r="J42" s="14" t="s">
        <v>80</v>
      </c>
      <c r="K42" s="25">
        <v>796</v>
      </c>
      <c r="L42" s="14" t="s">
        <v>63</v>
      </c>
      <c r="M42" s="14" t="s">
        <v>220</v>
      </c>
      <c r="N42" s="24">
        <v>45000000000</v>
      </c>
      <c r="O42" s="14" t="s">
        <v>171</v>
      </c>
      <c r="P42" s="21">
        <v>499000</v>
      </c>
      <c r="Q42" s="80">
        <v>44228</v>
      </c>
      <c r="R42" s="82">
        <v>44256</v>
      </c>
      <c r="S42" s="14" t="s">
        <v>66</v>
      </c>
      <c r="T42" s="14" t="s">
        <v>67</v>
      </c>
      <c r="U42" s="14" t="s">
        <v>349</v>
      </c>
      <c r="V42" s="20" t="s">
        <v>68</v>
      </c>
    </row>
    <row r="43" spans="1:22" ht="94.5" customHeight="1" x14ac:dyDescent="0.3">
      <c r="A43" s="16" t="s">
        <v>442</v>
      </c>
      <c r="B43" s="58">
        <f>SUBTOTAL(103,$C$16:C43)</f>
        <v>28</v>
      </c>
      <c r="C43" s="14" t="s">
        <v>458</v>
      </c>
      <c r="D43" s="114"/>
      <c r="E43" s="114"/>
      <c r="F43" s="77" t="s">
        <v>88</v>
      </c>
      <c r="G43" s="79" t="s">
        <v>158</v>
      </c>
      <c r="H43" s="79" t="s">
        <v>159</v>
      </c>
      <c r="I43" s="78" t="s">
        <v>362</v>
      </c>
      <c r="J43" s="14" t="s">
        <v>80</v>
      </c>
      <c r="K43" s="25">
        <v>796</v>
      </c>
      <c r="L43" s="14" t="s">
        <v>63</v>
      </c>
      <c r="M43" s="14" t="s">
        <v>49</v>
      </c>
      <c r="N43" s="24">
        <v>45000000000</v>
      </c>
      <c r="O43" s="14" t="s">
        <v>171</v>
      </c>
      <c r="P43" s="21">
        <v>499000</v>
      </c>
      <c r="Q43" s="80">
        <v>44228</v>
      </c>
      <c r="R43" s="82">
        <v>44256</v>
      </c>
      <c r="S43" s="14" t="s">
        <v>66</v>
      </c>
      <c r="T43" s="14" t="s">
        <v>67</v>
      </c>
      <c r="U43" s="14" t="s">
        <v>349</v>
      </c>
      <c r="V43" s="20" t="s">
        <v>68</v>
      </c>
    </row>
    <row r="44" spans="1:22" ht="94.5" customHeight="1" x14ac:dyDescent="0.3">
      <c r="A44" s="16" t="s">
        <v>443</v>
      </c>
      <c r="B44" s="58">
        <f>SUBTOTAL(103,$C$16:C44)</f>
        <v>29</v>
      </c>
      <c r="C44" s="14" t="s">
        <v>459</v>
      </c>
      <c r="D44" s="114"/>
      <c r="E44" s="114"/>
      <c r="F44" s="77" t="s">
        <v>88</v>
      </c>
      <c r="G44" s="79" t="s">
        <v>158</v>
      </c>
      <c r="H44" s="79" t="s">
        <v>159</v>
      </c>
      <c r="I44" s="78" t="s">
        <v>363</v>
      </c>
      <c r="J44" s="14" t="s">
        <v>80</v>
      </c>
      <c r="K44" s="25">
        <v>796</v>
      </c>
      <c r="L44" s="14" t="s">
        <v>63</v>
      </c>
      <c r="M44" s="14" t="s">
        <v>46</v>
      </c>
      <c r="N44" s="24">
        <v>45000000000</v>
      </c>
      <c r="O44" s="14" t="s">
        <v>171</v>
      </c>
      <c r="P44" s="21">
        <v>205000</v>
      </c>
      <c r="Q44" s="80">
        <v>44228</v>
      </c>
      <c r="R44" s="82">
        <v>44256</v>
      </c>
      <c r="S44" s="14" t="s">
        <v>66</v>
      </c>
      <c r="T44" s="14" t="s">
        <v>67</v>
      </c>
      <c r="U44" s="14" t="s">
        <v>349</v>
      </c>
      <c r="V44" s="20" t="s">
        <v>68</v>
      </c>
    </row>
    <row r="45" spans="1:22" ht="94.5" customHeight="1" x14ac:dyDescent="0.3">
      <c r="A45" s="16" t="s">
        <v>220</v>
      </c>
      <c r="B45" s="58">
        <f>SUBTOTAL(103,$C$16:C45)</f>
        <v>30</v>
      </c>
      <c r="C45" s="14" t="s">
        <v>460</v>
      </c>
      <c r="D45" s="114"/>
      <c r="E45" s="114"/>
      <c r="F45" s="77" t="s">
        <v>88</v>
      </c>
      <c r="G45" s="79" t="s">
        <v>158</v>
      </c>
      <c r="H45" s="79" t="s">
        <v>159</v>
      </c>
      <c r="I45" s="78" t="s">
        <v>352</v>
      </c>
      <c r="J45" s="14" t="s">
        <v>80</v>
      </c>
      <c r="K45" s="25">
        <v>796</v>
      </c>
      <c r="L45" s="14" t="s">
        <v>63</v>
      </c>
      <c r="M45" s="14" t="s">
        <v>49</v>
      </c>
      <c r="N45" s="24">
        <v>45000000000</v>
      </c>
      <c r="O45" s="14" t="s">
        <v>171</v>
      </c>
      <c r="P45" s="21">
        <v>499000</v>
      </c>
      <c r="Q45" s="80">
        <v>44228</v>
      </c>
      <c r="R45" s="80">
        <v>44255</v>
      </c>
      <c r="S45" s="14" t="s">
        <v>66</v>
      </c>
      <c r="T45" s="14" t="s">
        <v>67</v>
      </c>
      <c r="U45" s="14" t="s">
        <v>349</v>
      </c>
      <c r="V45" s="20" t="s">
        <v>68</v>
      </c>
    </row>
    <row r="46" spans="1:22" ht="94.5" customHeight="1" x14ac:dyDescent="0.3">
      <c r="A46" s="16" t="s">
        <v>221</v>
      </c>
      <c r="B46" s="58">
        <f>SUBTOTAL(103,$C$16:C46)</f>
        <v>31</v>
      </c>
      <c r="C46" s="14" t="s">
        <v>461</v>
      </c>
      <c r="D46" s="114"/>
      <c r="E46" s="114"/>
      <c r="F46" s="77" t="s">
        <v>88</v>
      </c>
      <c r="G46" s="79" t="s">
        <v>158</v>
      </c>
      <c r="H46" s="79" t="s">
        <v>159</v>
      </c>
      <c r="I46" s="78" t="s">
        <v>353</v>
      </c>
      <c r="J46" s="14" t="s">
        <v>80</v>
      </c>
      <c r="K46" s="25">
        <v>796</v>
      </c>
      <c r="L46" s="14" t="s">
        <v>63</v>
      </c>
      <c r="M46" s="14" t="s">
        <v>37</v>
      </c>
      <c r="N46" s="24">
        <v>45000000000</v>
      </c>
      <c r="O46" s="14" t="s">
        <v>171</v>
      </c>
      <c r="P46" s="21">
        <v>425000</v>
      </c>
      <c r="Q46" s="80">
        <v>44228</v>
      </c>
      <c r="R46" s="80">
        <v>44255</v>
      </c>
      <c r="S46" s="14" t="s">
        <v>66</v>
      </c>
      <c r="T46" s="14" t="s">
        <v>67</v>
      </c>
      <c r="U46" s="14" t="s">
        <v>349</v>
      </c>
      <c r="V46" s="20" t="s">
        <v>68</v>
      </c>
    </row>
    <row r="47" spans="1:22" ht="94.5" customHeight="1" x14ac:dyDescent="0.3">
      <c r="A47" s="16" t="s">
        <v>222</v>
      </c>
      <c r="B47" s="58">
        <f>SUBTOTAL(103,$C$16:C47)</f>
        <v>32</v>
      </c>
      <c r="C47" s="14" t="s">
        <v>462</v>
      </c>
      <c r="D47" s="114"/>
      <c r="E47" s="114"/>
      <c r="F47" s="77" t="s">
        <v>88</v>
      </c>
      <c r="G47" s="79" t="s">
        <v>158</v>
      </c>
      <c r="H47" s="79" t="s">
        <v>159</v>
      </c>
      <c r="I47" s="78" t="s">
        <v>234</v>
      </c>
      <c r="J47" s="14" t="s">
        <v>80</v>
      </c>
      <c r="K47" s="25">
        <v>796</v>
      </c>
      <c r="L47" s="14" t="s">
        <v>63</v>
      </c>
      <c r="M47" s="14">
        <v>2</v>
      </c>
      <c r="N47" s="24" t="s">
        <v>64</v>
      </c>
      <c r="O47" s="14" t="s">
        <v>65</v>
      </c>
      <c r="P47" s="21">
        <v>441000</v>
      </c>
      <c r="Q47" s="80">
        <v>44228</v>
      </c>
      <c r="R47" s="80">
        <v>44228</v>
      </c>
      <c r="S47" s="14" t="s">
        <v>66</v>
      </c>
      <c r="T47" s="14" t="s">
        <v>67</v>
      </c>
      <c r="U47" s="14" t="s">
        <v>349</v>
      </c>
      <c r="V47" s="20" t="s">
        <v>68</v>
      </c>
    </row>
    <row r="48" spans="1:22" ht="94.5" customHeight="1" x14ac:dyDescent="0.3">
      <c r="A48" s="16" t="s">
        <v>57</v>
      </c>
      <c r="B48" s="58">
        <f>SUBTOTAL(103,$C$16:C48)</f>
        <v>33</v>
      </c>
      <c r="C48" s="14" t="s">
        <v>463</v>
      </c>
      <c r="D48" s="114"/>
      <c r="E48" s="114"/>
      <c r="F48" s="77" t="s">
        <v>88</v>
      </c>
      <c r="G48" s="79" t="s">
        <v>158</v>
      </c>
      <c r="H48" s="79" t="s">
        <v>159</v>
      </c>
      <c r="I48" s="78" t="s">
        <v>354</v>
      </c>
      <c r="J48" s="14" t="s">
        <v>80</v>
      </c>
      <c r="K48" s="25">
        <v>796</v>
      </c>
      <c r="L48" s="14" t="s">
        <v>63</v>
      </c>
      <c r="M48" s="14" t="s">
        <v>42</v>
      </c>
      <c r="N48" s="24">
        <v>45000000000</v>
      </c>
      <c r="O48" s="14" t="s">
        <v>171</v>
      </c>
      <c r="P48" s="21">
        <v>435000</v>
      </c>
      <c r="Q48" s="82">
        <v>44228</v>
      </c>
      <c r="R48" s="80">
        <v>44255</v>
      </c>
      <c r="S48" s="14" t="s">
        <v>66</v>
      </c>
      <c r="T48" s="14" t="s">
        <v>67</v>
      </c>
      <c r="U48" s="14" t="s">
        <v>349</v>
      </c>
      <c r="V48" s="20" t="s">
        <v>68</v>
      </c>
    </row>
    <row r="49" spans="1:22" ht="111.75" customHeight="1" x14ac:dyDescent="0.3">
      <c r="A49" s="16" t="s">
        <v>58</v>
      </c>
      <c r="B49" s="58">
        <f>SUBTOTAL(103,$C$16:C49)</f>
        <v>34</v>
      </c>
      <c r="C49" s="14" t="s">
        <v>464</v>
      </c>
      <c r="D49" s="114"/>
      <c r="E49" s="114"/>
      <c r="F49" s="77" t="s">
        <v>371</v>
      </c>
      <c r="G49" s="79" t="s">
        <v>110</v>
      </c>
      <c r="H49" s="79" t="s">
        <v>380</v>
      </c>
      <c r="I49" s="78" t="s">
        <v>381</v>
      </c>
      <c r="J49" s="14" t="s">
        <v>80</v>
      </c>
      <c r="K49" s="25">
        <v>876</v>
      </c>
      <c r="L49" s="14" t="s">
        <v>104</v>
      </c>
      <c r="M49" s="14">
        <v>1</v>
      </c>
      <c r="N49" s="24" t="s">
        <v>64</v>
      </c>
      <c r="O49" s="14" t="s">
        <v>65</v>
      </c>
      <c r="P49" s="21">
        <v>21936664</v>
      </c>
      <c r="Q49" s="82">
        <v>44228</v>
      </c>
      <c r="R49" s="80">
        <v>45383</v>
      </c>
      <c r="S49" s="14" t="s">
        <v>261</v>
      </c>
      <c r="T49" s="14" t="s">
        <v>67</v>
      </c>
      <c r="U49" s="14" t="s">
        <v>349</v>
      </c>
      <c r="V49" s="20" t="s">
        <v>68</v>
      </c>
    </row>
    <row r="50" spans="1:22" ht="94.5" customHeight="1" x14ac:dyDescent="0.3">
      <c r="A50" s="16" t="s">
        <v>59</v>
      </c>
      <c r="B50" s="58">
        <f>SUBTOTAL(103,$C$16:C50)</f>
        <v>35</v>
      </c>
      <c r="C50" s="14" t="s">
        <v>465</v>
      </c>
      <c r="D50" s="114"/>
      <c r="E50" s="114"/>
      <c r="F50" s="77" t="s">
        <v>371</v>
      </c>
      <c r="G50" s="79" t="s">
        <v>158</v>
      </c>
      <c r="H50" s="79" t="s">
        <v>159</v>
      </c>
      <c r="I50" s="78" t="s">
        <v>382</v>
      </c>
      <c r="J50" s="14" t="s">
        <v>80</v>
      </c>
      <c r="K50" s="25" t="s">
        <v>93</v>
      </c>
      <c r="L50" s="14" t="s">
        <v>63</v>
      </c>
      <c r="M50" s="14">
        <v>3</v>
      </c>
      <c r="N50" s="24" t="s">
        <v>64</v>
      </c>
      <c r="O50" s="14" t="s">
        <v>65</v>
      </c>
      <c r="P50" s="21">
        <v>485000</v>
      </c>
      <c r="Q50" s="82">
        <v>44228</v>
      </c>
      <c r="R50" s="80">
        <v>44283</v>
      </c>
      <c r="S50" s="14" t="s">
        <v>66</v>
      </c>
      <c r="T50" s="14" t="s">
        <v>67</v>
      </c>
      <c r="U50" s="14" t="s">
        <v>349</v>
      </c>
      <c r="V50" s="20" t="s">
        <v>68</v>
      </c>
    </row>
    <row r="51" spans="1:22" ht="81" customHeight="1" x14ac:dyDescent="0.3">
      <c r="A51" s="16" t="s">
        <v>223</v>
      </c>
      <c r="B51" s="58">
        <f>SUBTOTAL(103,$C$16:C51)</f>
        <v>36</v>
      </c>
      <c r="C51" s="14" t="s">
        <v>466</v>
      </c>
      <c r="D51" s="114"/>
      <c r="E51" s="114"/>
      <c r="F51" s="77" t="s">
        <v>371</v>
      </c>
      <c r="G51" s="79" t="s">
        <v>158</v>
      </c>
      <c r="H51" s="79" t="s">
        <v>159</v>
      </c>
      <c r="I51" s="78" t="s">
        <v>384</v>
      </c>
      <c r="J51" s="14" t="s">
        <v>80</v>
      </c>
      <c r="K51" s="25">
        <v>796</v>
      </c>
      <c r="L51" s="14" t="s">
        <v>63</v>
      </c>
      <c r="M51" s="14" t="s">
        <v>37</v>
      </c>
      <c r="N51" s="24">
        <v>45000000000</v>
      </c>
      <c r="O51" s="14" t="s">
        <v>171</v>
      </c>
      <c r="P51" s="21">
        <v>499000</v>
      </c>
      <c r="Q51" s="82">
        <v>44228</v>
      </c>
      <c r="R51" s="80">
        <v>44283</v>
      </c>
      <c r="S51" s="14" t="s">
        <v>66</v>
      </c>
      <c r="T51" s="14" t="s">
        <v>67</v>
      </c>
      <c r="U51" s="14" t="s">
        <v>349</v>
      </c>
      <c r="V51" s="20" t="s">
        <v>68</v>
      </c>
    </row>
    <row r="52" spans="1:22" ht="83.25" customHeight="1" x14ac:dyDescent="0.3">
      <c r="A52" s="16" t="s">
        <v>224</v>
      </c>
      <c r="B52" s="58">
        <f>SUBTOTAL(103,$C$16:C52)</f>
        <v>37</v>
      </c>
      <c r="C52" s="14" t="s">
        <v>467</v>
      </c>
      <c r="D52" s="114"/>
      <c r="E52" s="114"/>
      <c r="F52" s="77" t="s">
        <v>371</v>
      </c>
      <c r="G52" s="79" t="s">
        <v>158</v>
      </c>
      <c r="H52" s="79" t="s">
        <v>159</v>
      </c>
      <c r="I52" s="78" t="s">
        <v>385</v>
      </c>
      <c r="J52" s="14" t="s">
        <v>80</v>
      </c>
      <c r="K52" s="25">
        <v>796</v>
      </c>
      <c r="L52" s="14" t="s">
        <v>63</v>
      </c>
      <c r="M52" s="14" t="s">
        <v>37</v>
      </c>
      <c r="N52" s="24">
        <v>45000000000</v>
      </c>
      <c r="O52" s="14" t="s">
        <v>171</v>
      </c>
      <c r="P52" s="21">
        <v>362399</v>
      </c>
      <c r="Q52" s="82">
        <v>44228</v>
      </c>
      <c r="R52" s="80">
        <v>44283</v>
      </c>
      <c r="S52" s="14" t="s">
        <v>66</v>
      </c>
      <c r="T52" s="14" t="s">
        <v>67</v>
      </c>
      <c r="U52" s="14" t="s">
        <v>349</v>
      </c>
      <c r="V52" s="20" t="s">
        <v>68</v>
      </c>
    </row>
    <row r="53" spans="1:22" ht="88.5" customHeight="1" x14ac:dyDescent="0.3">
      <c r="A53" s="16" t="s">
        <v>225</v>
      </c>
      <c r="B53" s="58">
        <f>SUBTOTAL(103,$C$16:C53)</f>
        <v>38</v>
      </c>
      <c r="C53" s="14" t="s">
        <v>468</v>
      </c>
      <c r="D53" s="114"/>
      <c r="E53" s="114"/>
      <c r="F53" s="77" t="s">
        <v>371</v>
      </c>
      <c r="G53" s="79" t="s">
        <v>158</v>
      </c>
      <c r="H53" s="79" t="s">
        <v>159</v>
      </c>
      <c r="I53" s="78" t="s">
        <v>386</v>
      </c>
      <c r="J53" s="14" t="s">
        <v>80</v>
      </c>
      <c r="K53" s="25">
        <v>796</v>
      </c>
      <c r="L53" s="14" t="s">
        <v>63</v>
      </c>
      <c r="M53" s="14">
        <v>7</v>
      </c>
      <c r="N53" s="24" t="s">
        <v>64</v>
      </c>
      <c r="O53" s="14" t="s">
        <v>387</v>
      </c>
      <c r="P53" s="21">
        <v>405154</v>
      </c>
      <c r="Q53" s="82">
        <v>44228</v>
      </c>
      <c r="R53" s="80">
        <v>44283</v>
      </c>
      <c r="S53" s="14" t="s">
        <v>66</v>
      </c>
      <c r="T53" s="14" t="s">
        <v>67</v>
      </c>
      <c r="U53" s="14" t="s">
        <v>349</v>
      </c>
      <c r="V53" s="20" t="s">
        <v>68</v>
      </c>
    </row>
    <row r="54" spans="1:22" ht="84.75" customHeight="1" x14ac:dyDescent="0.3">
      <c r="A54" s="16" t="s">
        <v>106</v>
      </c>
      <c r="B54" s="58">
        <f>SUBTOTAL(103,$C$16:C54)</f>
        <v>39</v>
      </c>
      <c r="C54" s="14" t="s">
        <v>469</v>
      </c>
      <c r="D54" s="114"/>
      <c r="E54" s="114"/>
      <c r="F54" s="77" t="s">
        <v>371</v>
      </c>
      <c r="G54" s="79" t="s">
        <v>158</v>
      </c>
      <c r="H54" s="79" t="s">
        <v>159</v>
      </c>
      <c r="I54" s="78" t="s">
        <v>388</v>
      </c>
      <c r="J54" s="14" t="s">
        <v>80</v>
      </c>
      <c r="K54" s="25">
        <v>796</v>
      </c>
      <c r="L54" s="14" t="s">
        <v>63</v>
      </c>
      <c r="M54" s="14" t="s">
        <v>37</v>
      </c>
      <c r="N54" s="24">
        <v>45000000000</v>
      </c>
      <c r="O54" s="14" t="s">
        <v>171</v>
      </c>
      <c r="P54" s="21">
        <v>441500</v>
      </c>
      <c r="Q54" s="82">
        <v>44228</v>
      </c>
      <c r="R54" s="80">
        <v>44283</v>
      </c>
      <c r="S54" s="14" t="s">
        <v>66</v>
      </c>
      <c r="T54" s="14" t="s">
        <v>67</v>
      </c>
      <c r="U54" s="14" t="s">
        <v>349</v>
      </c>
      <c r="V54" s="20" t="s">
        <v>68</v>
      </c>
    </row>
    <row r="55" spans="1:22" ht="94.5" customHeight="1" x14ac:dyDescent="0.3">
      <c r="A55" s="16" t="s">
        <v>226</v>
      </c>
      <c r="B55" s="58">
        <f>SUBTOTAL(103,$C$16:C55)</f>
        <v>40</v>
      </c>
      <c r="C55" s="14" t="s">
        <v>470</v>
      </c>
      <c r="D55" s="114"/>
      <c r="E55" s="114"/>
      <c r="F55" s="77" t="s">
        <v>88</v>
      </c>
      <c r="G55" s="79" t="s">
        <v>158</v>
      </c>
      <c r="H55" s="79" t="s">
        <v>159</v>
      </c>
      <c r="I55" s="78" t="s">
        <v>347</v>
      </c>
      <c r="J55" s="14" t="s">
        <v>80</v>
      </c>
      <c r="K55" s="25">
        <v>796</v>
      </c>
      <c r="L55" s="14" t="s">
        <v>63</v>
      </c>
      <c r="M55" s="14" t="s">
        <v>39</v>
      </c>
      <c r="N55" s="24">
        <v>45000000000</v>
      </c>
      <c r="O55" s="14" t="s">
        <v>171</v>
      </c>
      <c r="P55" s="21">
        <v>491000</v>
      </c>
      <c r="Q55" s="82">
        <v>44228</v>
      </c>
      <c r="R55" s="80">
        <v>44255</v>
      </c>
      <c r="S55" s="14" t="s">
        <v>66</v>
      </c>
      <c r="T55" s="14" t="s">
        <v>67</v>
      </c>
      <c r="U55" s="14" t="s">
        <v>349</v>
      </c>
      <c r="V55" s="20" t="s">
        <v>68</v>
      </c>
    </row>
    <row r="56" spans="1:22" ht="94.5" customHeight="1" x14ac:dyDescent="0.3">
      <c r="A56" s="16" t="s">
        <v>227</v>
      </c>
      <c r="B56" s="58">
        <f>SUBTOTAL(103,$C$16:C56)</f>
        <v>41</v>
      </c>
      <c r="C56" s="14" t="s">
        <v>484</v>
      </c>
      <c r="D56" s="114"/>
      <c r="E56" s="114"/>
      <c r="F56" s="77" t="s">
        <v>88</v>
      </c>
      <c r="G56" s="79" t="s">
        <v>110</v>
      </c>
      <c r="H56" s="79" t="s">
        <v>136</v>
      </c>
      <c r="I56" s="78" t="s">
        <v>348</v>
      </c>
      <c r="J56" s="14" t="s">
        <v>80</v>
      </c>
      <c r="K56" s="25">
        <v>796</v>
      </c>
      <c r="L56" s="14" t="s">
        <v>63</v>
      </c>
      <c r="M56" s="14" t="s">
        <v>40</v>
      </c>
      <c r="N56" s="24">
        <v>45000000000</v>
      </c>
      <c r="O56" s="14" t="s">
        <v>171</v>
      </c>
      <c r="P56" s="21">
        <v>420000</v>
      </c>
      <c r="Q56" s="82">
        <v>44228</v>
      </c>
      <c r="R56" s="80">
        <v>44255</v>
      </c>
      <c r="S56" s="14" t="s">
        <v>66</v>
      </c>
      <c r="T56" s="14" t="s">
        <v>67</v>
      </c>
      <c r="U56" s="14" t="s">
        <v>349</v>
      </c>
      <c r="V56" s="20" t="s">
        <v>68</v>
      </c>
    </row>
    <row r="57" spans="1:22" ht="137.25" customHeight="1" x14ac:dyDescent="0.3">
      <c r="A57" s="16" t="s">
        <v>444</v>
      </c>
      <c r="B57" s="58">
        <f>SUBTOTAL(103,$C$16:C57)</f>
        <v>42</v>
      </c>
      <c r="C57" s="14" t="s">
        <v>300</v>
      </c>
      <c r="D57" s="114"/>
      <c r="E57" s="114"/>
      <c r="F57" s="77" t="s">
        <v>88</v>
      </c>
      <c r="G57" s="14" t="s">
        <v>71</v>
      </c>
      <c r="H57" s="14" t="s">
        <v>72</v>
      </c>
      <c r="I57" s="83" t="s">
        <v>213</v>
      </c>
      <c r="J57" s="14" t="s">
        <v>73</v>
      </c>
      <c r="K57" s="14" t="s">
        <v>84</v>
      </c>
      <c r="L57" s="14" t="s">
        <v>104</v>
      </c>
      <c r="M57" s="14" t="s">
        <v>61</v>
      </c>
      <c r="N57" s="14">
        <v>70000000000</v>
      </c>
      <c r="O57" s="14" t="s">
        <v>188</v>
      </c>
      <c r="P57" s="21">
        <v>217191900</v>
      </c>
      <c r="Q57" s="80">
        <v>44228</v>
      </c>
      <c r="R57" s="80">
        <v>44440</v>
      </c>
      <c r="S57" s="14" t="s">
        <v>95</v>
      </c>
      <c r="T57" s="14" t="s">
        <v>67</v>
      </c>
      <c r="U57" s="21">
        <v>0</v>
      </c>
      <c r="V57" s="20" t="s">
        <v>68</v>
      </c>
    </row>
    <row r="58" spans="1:22" ht="132" customHeight="1" x14ac:dyDescent="0.3">
      <c r="A58" s="16" t="s">
        <v>108</v>
      </c>
      <c r="B58" s="58">
        <f>SUBTOTAL(103,$C$16:C58)</f>
        <v>43</v>
      </c>
      <c r="C58" s="14" t="s">
        <v>304</v>
      </c>
      <c r="D58" s="114"/>
      <c r="E58" s="114"/>
      <c r="F58" s="77" t="s">
        <v>88</v>
      </c>
      <c r="G58" s="14" t="s">
        <v>89</v>
      </c>
      <c r="H58" s="14" t="s">
        <v>92</v>
      </c>
      <c r="I58" s="83" t="s">
        <v>185</v>
      </c>
      <c r="J58" s="14" t="s">
        <v>80</v>
      </c>
      <c r="K58" s="14" t="s">
        <v>93</v>
      </c>
      <c r="L58" s="14" t="s">
        <v>63</v>
      </c>
      <c r="M58" s="14" t="s">
        <v>61</v>
      </c>
      <c r="N58" s="14" t="s">
        <v>364</v>
      </c>
      <c r="O58" s="14" t="s">
        <v>96</v>
      </c>
      <c r="P58" s="21">
        <v>96000000</v>
      </c>
      <c r="Q58" s="80">
        <v>44228</v>
      </c>
      <c r="R58" s="80">
        <v>44531</v>
      </c>
      <c r="S58" s="14" t="s">
        <v>95</v>
      </c>
      <c r="T58" s="14" t="s">
        <v>67</v>
      </c>
      <c r="U58" s="21">
        <v>0</v>
      </c>
      <c r="V58" s="20" t="s">
        <v>68</v>
      </c>
    </row>
    <row r="59" spans="1:22" ht="96" customHeight="1" x14ac:dyDescent="0.3">
      <c r="A59" s="16" t="s">
        <v>445</v>
      </c>
      <c r="B59" s="58">
        <f>SUBTOTAL(103,$C$16:C59)</f>
        <v>44</v>
      </c>
      <c r="C59" s="14" t="s">
        <v>292</v>
      </c>
      <c r="D59" s="114"/>
      <c r="E59" s="114"/>
      <c r="F59" s="77" t="s">
        <v>88</v>
      </c>
      <c r="G59" s="14" t="s">
        <v>231</v>
      </c>
      <c r="H59" s="14" t="s">
        <v>232</v>
      </c>
      <c r="I59" s="78" t="s">
        <v>365</v>
      </c>
      <c r="J59" s="14" t="s">
        <v>80</v>
      </c>
      <c r="K59" s="14" t="s">
        <v>93</v>
      </c>
      <c r="L59" s="14" t="s">
        <v>63</v>
      </c>
      <c r="M59" s="24">
        <v>1</v>
      </c>
      <c r="N59" s="14" t="s">
        <v>233</v>
      </c>
      <c r="O59" s="14" t="s">
        <v>98</v>
      </c>
      <c r="P59" s="21">
        <v>163000000</v>
      </c>
      <c r="Q59" s="82">
        <v>44228</v>
      </c>
      <c r="R59" s="82">
        <v>45261</v>
      </c>
      <c r="S59" s="14" t="s">
        <v>66</v>
      </c>
      <c r="T59" s="14" t="s">
        <v>68</v>
      </c>
      <c r="U59" s="14" t="s">
        <v>349</v>
      </c>
      <c r="V59" s="20" t="s">
        <v>68</v>
      </c>
    </row>
    <row r="60" spans="1:22" ht="147" customHeight="1" x14ac:dyDescent="0.3">
      <c r="A60" s="16" t="s">
        <v>109</v>
      </c>
      <c r="B60" s="58">
        <f>SUBTOTAL(103,$C$16:C60)</f>
        <v>45</v>
      </c>
      <c r="C60" s="14" t="s">
        <v>389</v>
      </c>
      <c r="D60" s="114"/>
      <c r="E60" s="114"/>
      <c r="F60" s="77" t="s">
        <v>371</v>
      </c>
      <c r="G60" s="14" t="s">
        <v>71</v>
      </c>
      <c r="H60" s="14" t="s">
        <v>72</v>
      </c>
      <c r="I60" s="83" t="s">
        <v>390</v>
      </c>
      <c r="J60" s="14" t="s">
        <v>73</v>
      </c>
      <c r="K60" s="14" t="s">
        <v>84</v>
      </c>
      <c r="L60" s="14" t="s">
        <v>104</v>
      </c>
      <c r="M60" s="14">
        <v>1</v>
      </c>
      <c r="N60" s="14">
        <v>60000000000</v>
      </c>
      <c r="O60" s="14" t="s">
        <v>96</v>
      </c>
      <c r="P60" s="21">
        <v>202000000</v>
      </c>
      <c r="Q60" s="80">
        <v>44228</v>
      </c>
      <c r="R60" s="80">
        <v>44378</v>
      </c>
      <c r="S60" s="14" t="s">
        <v>205</v>
      </c>
      <c r="T60" s="14" t="s">
        <v>67</v>
      </c>
      <c r="U60" s="21" t="s">
        <v>349</v>
      </c>
      <c r="V60" s="20" t="s">
        <v>68</v>
      </c>
    </row>
    <row r="61" spans="1:22" ht="147" customHeight="1" x14ac:dyDescent="0.3">
      <c r="A61" s="16" t="s">
        <v>446</v>
      </c>
      <c r="B61" s="58">
        <f>SUBTOTAL(103,$C$16:C61)</f>
        <v>46</v>
      </c>
      <c r="C61" s="14" t="s">
        <v>391</v>
      </c>
      <c r="D61" s="114"/>
      <c r="E61" s="114"/>
      <c r="F61" s="77" t="s">
        <v>371</v>
      </c>
      <c r="G61" s="14" t="s">
        <v>71</v>
      </c>
      <c r="H61" s="14" t="s">
        <v>72</v>
      </c>
      <c r="I61" s="83" t="s">
        <v>392</v>
      </c>
      <c r="J61" s="14" t="s">
        <v>73</v>
      </c>
      <c r="K61" s="14" t="s">
        <v>84</v>
      </c>
      <c r="L61" s="14" t="s">
        <v>104</v>
      </c>
      <c r="M61" s="14">
        <v>1</v>
      </c>
      <c r="N61" s="14">
        <v>60000000000</v>
      </c>
      <c r="O61" s="14" t="s">
        <v>96</v>
      </c>
      <c r="P61" s="21">
        <v>377000000</v>
      </c>
      <c r="Q61" s="80">
        <v>44228</v>
      </c>
      <c r="R61" s="80">
        <v>44378</v>
      </c>
      <c r="S61" s="14" t="s">
        <v>205</v>
      </c>
      <c r="T61" s="14" t="s">
        <v>67</v>
      </c>
      <c r="U61" s="21" t="s">
        <v>349</v>
      </c>
      <c r="V61" s="20" t="s">
        <v>68</v>
      </c>
    </row>
    <row r="62" spans="1:22" ht="144.75" customHeight="1" x14ac:dyDescent="0.3">
      <c r="A62" s="16" t="s">
        <v>447</v>
      </c>
      <c r="B62" s="58">
        <f>SUBTOTAL(103,$C$16:C62)</f>
        <v>47</v>
      </c>
      <c r="C62" s="14" t="s">
        <v>393</v>
      </c>
      <c r="D62" s="114"/>
      <c r="E62" s="114"/>
      <c r="F62" s="77" t="s">
        <v>88</v>
      </c>
      <c r="G62" s="14" t="s">
        <v>89</v>
      </c>
      <c r="H62" s="14" t="s">
        <v>394</v>
      </c>
      <c r="I62" s="83" t="s">
        <v>395</v>
      </c>
      <c r="J62" s="14" t="s">
        <v>80</v>
      </c>
      <c r="K62" s="14" t="s">
        <v>84</v>
      </c>
      <c r="L62" s="14" t="s">
        <v>104</v>
      </c>
      <c r="M62" s="14">
        <v>1</v>
      </c>
      <c r="N62" s="14">
        <v>46000000000</v>
      </c>
      <c r="O62" s="14" t="s">
        <v>75</v>
      </c>
      <c r="P62" s="21">
        <v>94000000</v>
      </c>
      <c r="Q62" s="80">
        <v>44228</v>
      </c>
      <c r="R62" s="80">
        <v>44682</v>
      </c>
      <c r="S62" s="14" t="s">
        <v>95</v>
      </c>
      <c r="T62" s="14" t="s">
        <v>67</v>
      </c>
      <c r="U62" s="21">
        <v>94000000</v>
      </c>
      <c r="V62" s="20" t="s">
        <v>396</v>
      </c>
    </row>
    <row r="63" spans="1:22" ht="138" customHeight="1" x14ac:dyDescent="0.3">
      <c r="A63" s="16" t="s">
        <v>448</v>
      </c>
      <c r="B63" s="58">
        <f>SUBTOTAL(103,$C$16:C63)</f>
        <v>48</v>
      </c>
      <c r="C63" s="14" t="s">
        <v>397</v>
      </c>
      <c r="D63" s="114"/>
      <c r="E63" s="114"/>
      <c r="F63" s="77" t="s">
        <v>371</v>
      </c>
      <c r="G63" s="14" t="s">
        <v>71</v>
      </c>
      <c r="H63" s="14" t="s">
        <v>72</v>
      </c>
      <c r="I63" s="78" t="s">
        <v>398</v>
      </c>
      <c r="J63" s="14" t="s">
        <v>73</v>
      </c>
      <c r="K63" s="14" t="s">
        <v>84</v>
      </c>
      <c r="L63" s="14" t="s">
        <v>104</v>
      </c>
      <c r="M63" s="24">
        <v>1</v>
      </c>
      <c r="N63" s="14">
        <v>70000000000</v>
      </c>
      <c r="O63" s="14" t="s">
        <v>188</v>
      </c>
      <c r="P63" s="21">
        <v>258008500</v>
      </c>
      <c r="Q63" s="80">
        <v>44228</v>
      </c>
      <c r="R63" s="80">
        <v>44409</v>
      </c>
      <c r="S63" s="14" t="s">
        <v>95</v>
      </c>
      <c r="T63" s="14" t="s">
        <v>67</v>
      </c>
      <c r="U63" s="14">
        <v>0</v>
      </c>
      <c r="V63" s="20" t="s">
        <v>68</v>
      </c>
    </row>
    <row r="64" spans="1:22" ht="214.5" customHeight="1" x14ac:dyDescent="0.3">
      <c r="A64" s="16" t="s">
        <v>112</v>
      </c>
      <c r="B64" s="58">
        <f>SUBTOTAL(103,$C$16:C64)</f>
        <v>49</v>
      </c>
      <c r="C64" s="14" t="s">
        <v>471</v>
      </c>
      <c r="D64" s="114"/>
      <c r="E64" s="114"/>
      <c r="F64" s="77" t="s">
        <v>88</v>
      </c>
      <c r="G64" s="14" t="s">
        <v>103</v>
      </c>
      <c r="H64" s="14" t="s">
        <v>69</v>
      </c>
      <c r="I64" s="78" t="s">
        <v>400</v>
      </c>
      <c r="J64" s="14" t="s">
        <v>70</v>
      </c>
      <c r="K64" s="25">
        <v>876</v>
      </c>
      <c r="L64" s="14" t="s">
        <v>104</v>
      </c>
      <c r="M64" s="24">
        <v>1</v>
      </c>
      <c r="N64" s="14">
        <v>45000000000</v>
      </c>
      <c r="O64" s="14" t="s">
        <v>65</v>
      </c>
      <c r="P64" s="21">
        <v>3062498.48</v>
      </c>
      <c r="Q64" s="80">
        <v>44228</v>
      </c>
      <c r="R64" s="80">
        <v>44287</v>
      </c>
      <c r="S64" s="14" t="s">
        <v>66</v>
      </c>
      <c r="T64" s="14" t="s">
        <v>67</v>
      </c>
      <c r="U64" s="21">
        <v>0</v>
      </c>
      <c r="V64" s="20" t="s">
        <v>68</v>
      </c>
    </row>
    <row r="65" spans="1:22" ht="231" customHeight="1" x14ac:dyDescent="0.3">
      <c r="A65" s="16" t="s">
        <v>113</v>
      </c>
      <c r="B65" s="58">
        <f>SUBTOTAL(103,$C$16:C65)</f>
        <v>50</v>
      </c>
      <c r="C65" s="14" t="s">
        <v>472</v>
      </c>
      <c r="D65" s="114"/>
      <c r="E65" s="114"/>
      <c r="F65" s="77" t="s">
        <v>88</v>
      </c>
      <c r="G65" s="14" t="s">
        <v>103</v>
      </c>
      <c r="H65" s="14" t="s">
        <v>69</v>
      </c>
      <c r="I65" s="14" t="s">
        <v>401</v>
      </c>
      <c r="J65" s="14" t="s">
        <v>70</v>
      </c>
      <c r="K65" s="25">
        <v>876</v>
      </c>
      <c r="L65" s="14" t="s">
        <v>104</v>
      </c>
      <c r="M65" s="24">
        <v>1</v>
      </c>
      <c r="N65" s="14">
        <v>45000000000</v>
      </c>
      <c r="O65" s="14" t="s">
        <v>65</v>
      </c>
      <c r="P65" s="21">
        <v>3020868.32</v>
      </c>
      <c r="Q65" s="80">
        <v>44228</v>
      </c>
      <c r="R65" s="80">
        <v>44287</v>
      </c>
      <c r="S65" s="14" t="s">
        <v>66</v>
      </c>
      <c r="T65" s="14" t="s">
        <v>67</v>
      </c>
      <c r="U65" s="21">
        <v>0</v>
      </c>
      <c r="V65" s="20" t="s">
        <v>68</v>
      </c>
    </row>
    <row r="66" spans="1:22" ht="244.5" customHeight="1" x14ac:dyDescent="0.3">
      <c r="A66" s="16" t="s">
        <v>116</v>
      </c>
      <c r="B66" s="58">
        <f>SUBTOTAL(103,$C$16:C66)</f>
        <v>51</v>
      </c>
      <c r="C66" s="14" t="s">
        <v>473</v>
      </c>
      <c r="D66" s="114"/>
      <c r="E66" s="114"/>
      <c r="F66" s="77" t="s">
        <v>88</v>
      </c>
      <c r="G66" s="14" t="s">
        <v>103</v>
      </c>
      <c r="H66" s="14" t="s">
        <v>69</v>
      </c>
      <c r="I66" s="14" t="s">
        <v>402</v>
      </c>
      <c r="J66" s="14" t="s">
        <v>70</v>
      </c>
      <c r="K66" s="25">
        <v>876</v>
      </c>
      <c r="L66" s="14" t="s">
        <v>104</v>
      </c>
      <c r="M66" s="24">
        <v>1</v>
      </c>
      <c r="N66" s="14">
        <v>45000000000</v>
      </c>
      <c r="O66" s="14" t="s">
        <v>65</v>
      </c>
      <c r="P66" s="21">
        <v>3155870.71</v>
      </c>
      <c r="Q66" s="80">
        <v>44228</v>
      </c>
      <c r="R66" s="80">
        <v>44287</v>
      </c>
      <c r="S66" s="14" t="s">
        <v>66</v>
      </c>
      <c r="T66" s="14" t="s">
        <v>67</v>
      </c>
      <c r="U66" s="21">
        <v>0</v>
      </c>
      <c r="V66" s="20" t="s">
        <v>68</v>
      </c>
    </row>
    <row r="67" spans="1:22" ht="175.5" customHeight="1" x14ac:dyDescent="0.3">
      <c r="A67" s="16" t="s">
        <v>258</v>
      </c>
      <c r="B67" s="58">
        <f>SUBTOTAL(103,$C$16:C67)</f>
        <v>52</v>
      </c>
      <c r="C67" s="14" t="s">
        <v>474</v>
      </c>
      <c r="D67" s="114"/>
      <c r="E67" s="114"/>
      <c r="F67" s="77" t="s">
        <v>371</v>
      </c>
      <c r="G67" s="14" t="s">
        <v>76</v>
      </c>
      <c r="H67" s="14" t="s">
        <v>404</v>
      </c>
      <c r="I67" s="78" t="s">
        <v>405</v>
      </c>
      <c r="J67" s="14" t="s">
        <v>70</v>
      </c>
      <c r="K67" s="14">
        <v>796</v>
      </c>
      <c r="L67" s="14" t="s">
        <v>63</v>
      </c>
      <c r="M67" s="24">
        <v>1</v>
      </c>
      <c r="N67" s="14">
        <v>45000000000</v>
      </c>
      <c r="O67" s="14" t="s">
        <v>65</v>
      </c>
      <c r="P67" s="21">
        <v>2482720</v>
      </c>
      <c r="Q67" s="80">
        <v>44228</v>
      </c>
      <c r="R67" s="80">
        <v>44470</v>
      </c>
      <c r="S67" s="14" t="s">
        <v>205</v>
      </c>
      <c r="T67" s="14" t="s">
        <v>67</v>
      </c>
      <c r="U67" s="14">
        <v>0</v>
      </c>
      <c r="V67" s="20" t="s">
        <v>68</v>
      </c>
    </row>
    <row r="68" spans="1:22" ht="175.5" customHeight="1" x14ac:dyDescent="0.3">
      <c r="A68" s="16" t="s">
        <v>449</v>
      </c>
      <c r="B68" s="58">
        <f>SUBTOTAL(103,$C$16:C68)</f>
        <v>53</v>
      </c>
      <c r="C68" s="14" t="s">
        <v>475</v>
      </c>
      <c r="D68" s="114"/>
      <c r="E68" s="114"/>
      <c r="F68" s="77" t="s">
        <v>88</v>
      </c>
      <c r="G68" s="14" t="s">
        <v>76</v>
      </c>
      <c r="H68" s="14" t="s">
        <v>404</v>
      </c>
      <c r="I68" s="78" t="s">
        <v>406</v>
      </c>
      <c r="J68" s="14" t="s">
        <v>70</v>
      </c>
      <c r="K68" s="14">
        <v>796</v>
      </c>
      <c r="L68" s="14" t="s">
        <v>63</v>
      </c>
      <c r="M68" s="24">
        <v>1</v>
      </c>
      <c r="N68" s="14">
        <v>45000000000</v>
      </c>
      <c r="O68" s="14" t="s">
        <v>65</v>
      </c>
      <c r="P68" s="21">
        <v>13503320</v>
      </c>
      <c r="Q68" s="80">
        <v>44228</v>
      </c>
      <c r="R68" s="80">
        <v>44531</v>
      </c>
      <c r="S68" s="14" t="s">
        <v>205</v>
      </c>
      <c r="T68" s="14" t="s">
        <v>67</v>
      </c>
      <c r="U68" s="14">
        <v>0</v>
      </c>
      <c r="V68" s="20" t="s">
        <v>68</v>
      </c>
    </row>
    <row r="69" spans="1:22" ht="175.5" customHeight="1" x14ac:dyDescent="0.3">
      <c r="A69" s="16" t="s">
        <v>450</v>
      </c>
      <c r="B69" s="58">
        <f>SUBTOTAL(103,$C$16:C69)</f>
        <v>54</v>
      </c>
      <c r="C69" s="14" t="s">
        <v>476</v>
      </c>
      <c r="D69" s="114"/>
      <c r="E69" s="114"/>
      <c r="F69" s="77" t="s">
        <v>88</v>
      </c>
      <c r="G69" s="14" t="s">
        <v>76</v>
      </c>
      <c r="H69" s="14" t="s">
        <v>404</v>
      </c>
      <c r="I69" s="78" t="s">
        <v>407</v>
      </c>
      <c r="J69" s="14" t="s">
        <v>70</v>
      </c>
      <c r="K69" s="14">
        <v>796</v>
      </c>
      <c r="L69" s="14" t="s">
        <v>63</v>
      </c>
      <c r="M69" s="24">
        <v>1</v>
      </c>
      <c r="N69" s="14">
        <v>45000000000</v>
      </c>
      <c r="O69" s="14" t="s">
        <v>65</v>
      </c>
      <c r="P69" s="21">
        <v>5589800</v>
      </c>
      <c r="Q69" s="80">
        <v>44228</v>
      </c>
      <c r="R69" s="80">
        <v>44531</v>
      </c>
      <c r="S69" s="14" t="s">
        <v>205</v>
      </c>
      <c r="T69" s="14" t="s">
        <v>67</v>
      </c>
      <c r="U69" s="14">
        <v>0</v>
      </c>
      <c r="V69" s="20" t="s">
        <v>68</v>
      </c>
    </row>
    <row r="70" spans="1:22" ht="175.5" customHeight="1" x14ac:dyDescent="0.3">
      <c r="A70" s="16" t="s">
        <v>715</v>
      </c>
      <c r="B70" s="58">
        <f>SUBTOTAL(103,$C$16:C70)</f>
        <v>55</v>
      </c>
      <c r="C70" s="14" t="s">
        <v>477</v>
      </c>
      <c r="D70" s="114"/>
      <c r="E70" s="114"/>
      <c r="F70" s="77" t="s">
        <v>88</v>
      </c>
      <c r="G70" s="14" t="s">
        <v>76</v>
      </c>
      <c r="H70" s="14" t="s">
        <v>404</v>
      </c>
      <c r="I70" s="78" t="s">
        <v>408</v>
      </c>
      <c r="J70" s="14" t="s">
        <v>70</v>
      </c>
      <c r="K70" s="14">
        <v>796</v>
      </c>
      <c r="L70" s="14" t="s">
        <v>63</v>
      </c>
      <c r="M70" s="24">
        <v>1</v>
      </c>
      <c r="N70" s="14">
        <v>45000000000</v>
      </c>
      <c r="O70" s="14" t="s">
        <v>65</v>
      </c>
      <c r="P70" s="21">
        <v>2407780</v>
      </c>
      <c r="Q70" s="80">
        <v>44228</v>
      </c>
      <c r="R70" s="80">
        <v>44470</v>
      </c>
      <c r="S70" s="14" t="s">
        <v>205</v>
      </c>
      <c r="T70" s="14" t="s">
        <v>67</v>
      </c>
      <c r="U70" s="14">
        <v>0</v>
      </c>
      <c r="V70" s="20" t="s">
        <v>68</v>
      </c>
    </row>
    <row r="71" spans="1:22" ht="235.5" customHeight="1" x14ac:dyDescent="0.3">
      <c r="A71" s="16" t="s">
        <v>119</v>
      </c>
      <c r="B71" s="58">
        <f>SUBTOTAL(103,$C$16:C71)</f>
        <v>56</v>
      </c>
      <c r="C71" s="14" t="s">
        <v>478</v>
      </c>
      <c r="D71" s="114"/>
      <c r="E71" s="114" t="s">
        <v>61</v>
      </c>
      <c r="F71" s="77" t="s">
        <v>88</v>
      </c>
      <c r="G71" s="14" t="s">
        <v>76</v>
      </c>
      <c r="H71" s="14" t="s">
        <v>101</v>
      </c>
      <c r="I71" s="78" t="s">
        <v>409</v>
      </c>
      <c r="J71" s="14" t="s">
        <v>70</v>
      </c>
      <c r="K71" s="14">
        <v>796</v>
      </c>
      <c r="L71" s="14" t="s">
        <v>63</v>
      </c>
      <c r="M71" s="24" t="s">
        <v>61</v>
      </c>
      <c r="N71" s="14">
        <v>450000000</v>
      </c>
      <c r="O71" s="14" t="s">
        <v>65</v>
      </c>
      <c r="P71" s="21">
        <v>121943640</v>
      </c>
      <c r="Q71" s="80">
        <v>44242</v>
      </c>
      <c r="R71" s="80">
        <v>44696</v>
      </c>
      <c r="S71" s="14" t="s">
        <v>95</v>
      </c>
      <c r="T71" s="14" t="s">
        <v>67</v>
      </c>
      <c r="U71" s="14">
        <v>121943640</v>
      </c>
      <c r="V71" s="20" t="s">
        <v>357</v>
      </c>
    </row>
    <row r="72" spans="1:22" ht="187.5" customHeight="1" x14ac:dyDescent="0.3">
      <c r="A72" s="16" t="s">
        <v>120</v>
      </c>
      <c r="B72" s="58">
        <f>SUBTOTAL(103,$C$16:C72)</f>
        <v>57</v>
      </c>
      <c r="C72" s="14" t="s">
        <v>479</v>
      </c>
      <c r="D72" s="114"/>
      <c r="E72" s="114" t="s">
        <v>61</v>
      </c>
      <c r="F72" s="77" t="s">
        <v>371</v>
      </c>
      <c r="G72" s="14" t="s">
        <v>410</v>
      </c>
      <c r="H72" s="14" t="s">
        <v>411</v>
      </c>
      <c r="I72" s="78" t="s">
        <v>412</v>
      </c>
      <c r="J72" s="14" t="s">
        <v>73</v>
      </c>
      <c r="K72" s="14">
        <v>796</v>
      </c>
      <c r="L72" s="14" t="s">
        <v>63</v>
      </c>
      <c r="M72" s="24" t="s">
        <v>61</v>
      </c>
      <c r="N72" s="14" t="s">
        <v>74</v>
      </c>
      <c r="O72" s="14" t="s">
        <v>204</v>
      </c>
      <c r="P72" s="21">
        <v>305758720</v>
      </c>
      <c r="Q72" s="80">
        <v>44228</v>
      </c>
      <c r="R72" s="80">
        <v>44440</v>
      </c>
      <c r="S72" s="14" t="s">
        <v>261</v>
      </c>
      <c r="T72" s="14" t="s">
        <v>67</v>
      </c>
      <c r="U72" s="14">
        <v>305758720</v>
      </c>
      <c r="V72" s="20" t="s">
        <v>357</v>
      </c>
    </row>
    <row r="73" spans="1:22" ht="231" customHeight="1" x14ac:dyDescent="0.3">
      <c r="A73" s="16" t="s">
        <v>122</v>
      </c>
      <c r="B73" s="58">
        <f>SUBTOTAL(103,$C$16:C73)</f>
        <v>58</v>
      </c>
      <c r="C73" s="14" t="s">
        <v>784</v>
      </c>
      <c r="D73" s="114"/>
      <c r="E73" s="114"/>
      <c r="F73" s="77" t="s">
        <v>88</v>
      </c>
      <c r="G73" s="14" t="s">
        <v>103</v>
      </c>
      <c r="H73" s="14" t="s">
        <v>69</v>
      </c>
      <c r="I73" s="78" t="s">
        <v>482</v>
      </c>
      <c r="J73" s="14" t="s">
        <v>70</v>
      </c>
      <c r="K73" s="14" t="s">
        <v>84</v>
      </c>
      <c r="L73" s="14" t="s">
        <v>104</v>
      </c>
      <c r="M73" s="24">
        <v>1</v>
      </c>
      <c r="N73" s="14" t="s">
        <v>247</v>
      </c>
      <c r="O73" s="14" t="s">
        <v>65</v>
      </c>
      <c r="P73" s="21">
        <v>7403147.96</v>
      </c>
      <c r="Q73" s="80">
        <v>44228</v>
      </c>
      <c r="R73" s="80">
        <v>44287</v>
      </c>
      <c r="S73" s="14" t="s">
        <v>66</v>
      </c>
      <c r="T73" s="14" t="s">
        <v>67</v>
      </c>
      <c r="U73" s="14">
        <v>7403147.96</v>
      </c>
      <c r="V73" s="20" t="s">
        <v>483</v>
      </c>
    </row>
    <row r="74" spans="1:22" ht="165.75" customHeight="1" x14ac:dyDescent="0.3">
      <c r="A74" s="16" t="s">
        <v>128</v>
      </c>
      <c r="B74" s="58">
        <f>SUBTOTAL(103,$C$16:C74)</f>
        <v>59</v>
      </c>
      <c r="C74" s="81" t="s">
        <v>480</v>
      </c>
      <c r="D74" s="115"/>
      <c r="E74" s="115" t="s">
        <v>61</v>
      </c>
      <c r="F74" s="87" t="s">
        <v>88</v>
      </c>
      <c r="G74" s="81" t="s">
        <v>413</v>
      </c>
      <c r="H74" s="81" t="s">
        <v>414</v>
      </c>
      <c r="I74" s="88" t="s">
        <v>415</v>
      </c>
      <c r="J74" s="81" t="s">
        <v>73</v>
      </c>
      <c r="K74" s="81">
        <v>876</v>
      </c>
      <c r="L74" s="81" t="s">
        <v>104</v>
      </c>
      <c r="M74" s="89">
        <v>1</v>
      </c>
      <c r="N74" s="81" t="s">
        <v>90</v>
      </c>
      <c r="O74" s="81" t="s">
        <v>91</v>
      </c>
      <c r="P74" s="90">
        <v>155637.85999999999</v>
      </c>
      <c r="Q74" s="91">
        <v>44228</v>
      </c>
      <c r="R74" s="91">
        <v>44530</v>
      </c>
      <c r="S74" s="81" t="s">
        <v>66</v>
      </c>
      <c r="T74" s="81" t="s">
        <v>67</v>
      </c>
      <c r="U74" s="81">
        <v>155637.85999999999</v>
      </c>
      <c r="V74" s="92" t="s">
        <v>357</v>
      </c>
    </row>
    <row r="75" spans="1:22" ht="111" customHeight="1" x14ac:dyDescent="0.3">
      <c r="A75" s="16" t="s">
        <v>129</v>
      </c>
      <c r="B75" s="58">
        <f>SUBTOTAL(103,$C$16:C75)</f>
        <v>60</v>
      </c>
      <c r="C75" s="1" t="s">
        <v>493</v>
      </c>
      <c r="D75" s="116"/>
      <c r="E75" s="116"/>
      <c r="F75" s="26" t="s">
        <v>121</v>
      </c>
      <c r="G75" s="40" t="s">
        <v>494</v>
      </c>
      <c r="H75" s="40" t="s">
        <v>240</v>
      </c>
      <c r="I75" s="35" t="s">
        <v>495</v>
      </c>
      <c r="J75" s="41" t="s">
        <v>242</v>
      </c>
      <c r="K75" s="28">
        <v>876</v>
      </c>
      <c r="L75" s="37" t="s">
        <v>104</v>
      </c>
      <c r="M75" s="36">
        <v>1</v>
      </c>
      <c r="N75" s="1" t="s">
        <v>64</v>
      </c>
      <c r="O75" s="37" t="s">
        <v>65</v>
      </c>
      <c r="P75" s="38">
        <v>7000000</v>
      </c>
      <c r="Q75" s="39">
        <v>44256</v>
      </c>
      <c r="R75" s="39">
        <v>44531</v>
      </c>
      <c r="S75" s="40" t="s">
        <v>134</v>
      </c>
      <c r="T75" s="1" t="s">
        <v>67</v>
      </c>
      <c r="U75" s="38">
        <v>0</v>
      </c>
      <c r="V75" s="1" t="s">
        <v>68</v>
      </c>
    </row>
    <row r="76" spans="1:22" ht="212.25" customHeight="1" x14ac:dyDescent="0.3">
      <c r="A76" s="16" t="s">
        <v>130</v>
      </c>
      <c r="B76" s="58">
        <f>SUBTOTAL(103,$C$16:C76)</f>
        <v>61</v>
      </c>
      <c r="C76" s="1" t="s">
        <v>306</v>
      </c>
      <c r="D76" s="116"/>
      <c r="E76" s="116"/>
      <c r="F76" s="26" t="s">
        <v>121</v>
      </c>
      <c r="G76" s="1" t="s">
        <v>123</v>
      </c>
      <c r="H76" s="1" t="s">
        <v>124</v>
      </c>
      <c r="I76" s="27" t="s">
        <v>125</v>
      </c>
      <c r="J76" s="1" t="s">
        <v>126</v>
      </c>
      <c r="K76" s="29">
        <v>792</v>
      </c>
      <c r="L76" s="1" t="s">
        <v>127</v>
      </c>
      <c r="M76" s="29">
        <v>620</v>
      </c>
      <c r="N76" s="1" t="s">
        <v>268</v>
      </c>
      <c r="O76" s="1" t="s">
        <v>269</v>
      </c>
      <c r="P76" s="30">
        <v>38846750</v>
      </c>
      <c r="Q76" s="31">
        <v>44256</v>
      </c>
      <c r="R76" s="31">
        <v>44682</v>
      </c>
      <c r="S76" s="1" t="s">
        <v>99</v>
      </c>
      <c r="T76" s="1" t="s">
        <v>67</v>
      </c>
      <c r="U76" s="34">
        <v>0</v>
      </c>
      <c r="V76" s="1" t="s">
        <v>68</v>
      </c>
    </row>
    <row r="77" spans="1:22" ht="92.25" customHeight="1" x14ac:dyDescent="0.3">
      <c r="A77" s="16" t="s">
        <v>135</v>
      </c>
      <c r="B77" s="58">
        <f>SUBTOTAL(103,$C$16:C77)</f>
        <v>62</v>
      </c>
      <c r="C77" s="1" t="s">
        <v>296</v>
      </c>
      <c r="D77" s="116"/>
      <c r="E77" s="116"/>
      <c r="F77" s="26" t="s">
        <v>121</v>
      </c>
      <c r="G77" s="1" t="s">
        <v>496</v>
      </c>
      <c r="H77" s="1" t="s">
        <v>497</v>
      </c>
      <c r="I77" s="27" t="s">
        <v>198</v>
      </c>
      <c r="J77" s="1" t="s">
        <v>133</v>
      </c>
      <c r="K77" s="29">
        <v>876</v>
      </c>
      <c r="L77" s="1" t="s">
        <v>104</v>
      </c>
      <c r="M77" s="29">
        <v>1</v>
      </c>
      <c r="N77" s="36">
        <v>45000000000</v>
      </c>
      <c r="O77" s="1" t="s">
        <v>65</v>
      </c>
      <c r="P77" s="30">
        <v>5000000</v>
      </c>
      <c r="Q77" s="31">
        <v>44256</v>
      </c>
      <c r="R77" s="31">
        <v>44287</v>
      </c>
      <c r="S77" s="1" t="s">
        <v>66</v>
      </c>
      <c r="T77" s="1" t="s">
        <v>67</v>
      </c>
      <c r="U77" s="34">
        <v>0</v>
      </c>
      <c r="V77" s="1" t="s">
        <v>68</v>
      </c>
    </row>
    <row r="78" spans="1:22" ht="92.25" customHeight="1" x14ac:dyDescent="0.3">
      <c r="A78" s="16" t="s">
        <v>138</v>
      </c>
      <c r="B78" s="58">
        <f>SUBTOTAL(103,$C$16:C78)</f>
        <v>63</v>
      </c>
      <c r="C78" s="1" t="s">
        <v>299</v>
      </c>
      <c r="D78" s="116"/>
      <c r="E78" s="116"/>
      <c r="F78" s="26" t="s">
        <v>121</v>
      </c>
      <c r="G78" s="1" t="s">
        <v>167</v>
      </c>
      <c r="H78" s="1" t="s">
        <v>168</v>
      </c>
      <c r="I78" s="44" t="s">
        <v>201</v>
      </c>
      <c r="J78" s="1" t="s">
        <v>190</v>
      </c>
      <c r="K78" s="1">
        <v>642</v>
      </c>
      <c r="L78" s="1" t="s">
        <v>161</v>
      </c>
      <c r="M78" s="48">
        <v>1</v>
      </c>
      <c r="N78" s="1" t="s">
        <v>64</v>
      </c>
      <c r="O78" s="1" t="s">
        <v>65</v>
      </c>
      <c r="P78" s="30">
        <v>224000</v>
      </c>
      <c r="Q78" s="31">
        <v>44256</v>
      </c>
      <c r="R78" s="31">
        <v>44348</v>
      </c>
      <c r="S78" s="1" t="s">
        <v>66</v>
      </c>
      <c r="T78" s="1" t="s">
        <v>67</v>
      </c>
      <c r="U78" s="34">
        <v>0</v>
      </c>
      <c r="V78" s="1" t="s">
        <v>68</v>
      </c>
    </row>
    <row r="79" spans="1:22" ht="93.75" customHeight="1" x14ac:dyDescent="0.3">
      <c r="A79" s="16" t="s">
        <v>716</v>
      </c>
      <c r="B79" s="58">
        <f>SUBTOTAL(103,$C$16:C79)</f>
        <v>64</v>
      </c>
      <c r="C79" s="1" t="s">
        <v>307</v>
      </c>
      <c r="D79" s="116"/>
      <c r="E79" s="116"/>
      <c r="F79" s="26" t="s">
        <v>121</v>
      </c>
      <c r="G79" s="1" t="s">
        <v>110</v>
      </c>
      <c r="H79" s="1" t="s">
        <v>136</v>
      </c>
      <c r="I79" s="44" t="s">
        <v>137</v>
      </c>
      <c r="J79" s="1" t="s">
        <v>80</v>
      </c>
      <c r="K79" s="28">
        <v>796</v>
      </c>
      <c r="L79" s="14" t="s">
        <v>63</v>
      </c>
      <c r="M79" s="48">
        <v>22</v>
      </c>
      <c r="N79" s="1" t="s">
        <v>64</v>
      </c>
      <c r="O79" s="1" t="s">
        <v>65</v>
      </c>
      <c r="P79" s="30">
        <v>130000</v>
      </c>
      <c r="Q79" s="31">
        <v>44256</v>
      </c>
      <c r="R79" s="31">
        <v>44621</v>
      </c>
      <c r="S79" s="1" t="s">
        <v>66</v>
      </c>
      <c r="T79" s="1" t="s">
        <v>67</v>
      </c>
      <c r="U79" s="34">
        <v>0</v>
      </c>
      <c r="V79" s="1" t="s">
        <v>68</v>
      </c>
    </row>
    <row r="80" spans="1:22" ht="94.5" customHeight="1" x14ac:dyDescent="0.3">
      <c r="A80" s="16" t="s">
        <v>141</v>
      </c>
      <c r="B80" s="58">
        <f>SUBTOTAL(103,$C$16:C80)</f>
        <v>65</v>
      </c>
      <c r="C80" s="1" t="s">
        <v>308</v>
      </c>
      <c r="D80" s="116"/>
      <c r="E80" s="116"/>
      <c r="F80" s="26" t="s">
        <v>121</v>
      </c>
      <c r="G80" s="1" t="s">
        <v>158</v>
      </c>
      <c r="H80" s="1" t="s">
        <v>159</v>
      </c>
      <c r="I80" s="27" t="s">
        <v>160</v>
      </c>
      <c r="J80" s="1" t="s">
        <v>80</v>
      </c>
      <c r="K80" s="29">
        <v>796</v>
      </c>
      <c r="L80" s="14" t="s">
        <v>63</v>
      </c>
      <c r="M80" s="32">
        <v>80</v>
      </c>
      <c r="N80" s="1" t="s">
        <v>64</v>
      </c>
      <c r="O80" s="1" t="s">
        <v>65</v>
      </c>
      <c r="P80" s="33">
        <v>499000</v>
      </c>
      <c r="Q80" s="31">
        <v>44256</v>
      </c>
      <c r="R80" s="31">
        <v>44287</v>
      </c>
      <c r="S80" s="1" t="s">
        <v>66</v>
      </c>
      <c r="T80" s="1" t="s">
        <v>67</v>
      </c>
      <c r="U80" s="34">
        <v>0</v>
      </c>
      <c r="V80" s="1" t="s">
        <v>68</v>
      </c>
    </row>
    <row r="81" spans="1:22" ht="99.75" customHeight="1" x14ac:dyDescent="0.3">
      <c r="A81" s="16" t="s">
        <v>717</v>
      </c>
      <c r="B81" s="58">
        <f>SUBTOTAL(103,$C$16:C81)</f>
        <v>66</v>
      </c>
      <c r="C81" s="1" t="s">
        <v>309</v>
      </c>
      <c r="D81" s="116"/>
      <c r="E81" s="116"/>
      <c r="F81" s="26" t="s">
        <v>121</v>
      </c>
      <c r="G81" s="1" t="s">
        <v>158</v>
      </c>
      <c r="H81" s="1" t="s">
        <v>159</v>
      </c>
      <c r="I81" s="27" t="s">
        <v>162</v>
      </c>
      <c r="J81" s="1" t="s">
        <v>80</v>
      </c>
      <c r="K81" s="29">
        <v>796</v>
      </c>
      <c r="L81" s="14" t="s">
        <v>63</v>
      </c>
      <c r="M81" s="32">
        <v>523</v>
      </c>
      <c r="N81" s="1" t="s">
        <v>64</v>
      </c>
      <c r="O81" s="1" t="s">
        <v>65</v>
      </c>
      <c r="P81" s="33">
        <v>499000</v>
      </c>
      <c r="Q81" s="31">
        <v>44256</v>
      </c>
      <c r="R81" s="31">
        <v>44287</v>
      </c>
      <c r="S81" s="1" t="s">
        <v>66</v>
      </c>
      <c r="T81" s="1" t="s">
        <v>67</v>
      </c>
      <c r="U81" s="34">
        <v>0</v>
      </c>
      <c r="V81" s="1" t="s">
        <v>68</v>
      </c>
    </row>
    <row r="82" spans="1:22" ht="92.25" customHeight="1" x14ac:dyDescent="0.3">
      <c r="A82" s="16" t="s">
        <v>718</v>
      </c>
      <c r="B82" s="58">
        <f>SUBTOTAL(103,$C$16:C82)</f>
        <v>67</v>
      </c>
      <c r="C82" s="1" t="s">
        <v>429</v>
      </c>
      <c r="D82" s="116"/>
      <c r="E82" s="116"/>
      <c r="F82" s="26" t="s">
        <v>416</v>
      </c>
      <c r="G82" s="1" t="s">
        <v>110</v>
      </c>
      <c r="H82" s="1" t="s">
        <v>136</v>
      </c>
      <c r="I82" s="35" t="s">
        <v>417</v>
      </c>
      <c r="J82" s="36" t="s">
        <v>80</v>
      </c>
      <c r="K82" s="28">
        <v>796</v>
      </c>
      <c r="L82" s="14" t="s">
        <v>63</v>
      </c>
      <c r="M82" s="36">
        <v>10</v>
      </c>
      <c r="N82" s="29" t="s">
        <v>64</v>
      </c>
      <c r="O82" s="37" t="s">
        <v>65</v>
      </c>
      <c r="P82" s="30">
        <v>210000</v>
      </c>
      <c r="Q82" s="31">
        <v>44256</v>
      </c>
      <c r="R82" s="31">
        <v>44287</v>
      </c>
      <c r="S82" s="1" t="s">
        <v>66</v>
      </c>
      <c r="T82" s="1" t="s">
        <v>67</v>
      </c>
      <c r="U82" s="1" t="s">
        <v>349</v>
      </c>
      <c r="V82" s="1" t="s">
        <v>68</v>
      </c>
    </row>
    <row r="83" spans="1:22" ht="105.75" customHeight="1" x14ac:dyDescent="0.3">
      <c r="A83" s="16" t="s">
        <v>142</v>
      </c>
      <c r="B83" s="58">
        <f>SUBTOTAL(103,$C$16:C83)</f>
        <v>68</v>
      </c>
      <c r="C83" s="1" t="s">
        <v>430</v>
      </c>
      <c r="D83" s="116"/>
      <c r="E83" s="116"/>
      <c r="F83" s="26" t="s">
        <v>121</v>
      </c>
      <c r="G83" s="1" t="s">
        <v>158</v>
      </c>
      <c r="H83" s="1" t="s">
        <v>159</v>
      </c>
      <c r="I83" s="27" t="s">
        <v>418</v>
      </c>
      <c r="J83" s="1" t="s">
        <v>80</v>
      </c>
      <c r="K83" s="28">
        <v>796</v>
      </c>
      <c r="L83" s="1" t="s">
        <v>63</v>
      </c>
      <c r="M83" s="1" t="s">
        <v>221</v>
      </c>
      <c r="N83" s="29">
        <v>45000000000</v>
      </c>
      <c r="O83" s="1" t="s">
        <v>171</v>
      </c>
      <c r="P83" s="30">
        <v>462900</v>
      </c>
      <c r="Q83" s="31">
        <v>44256</v>
      </c>
      <c r="R83" s="31">
        <v>44283</v>
      </c>
      <c r="S83" s="1" t="s">
        <v>66</v>
      </c>
      <c r="T83" s="1" t="s">
        <v>67</v>
      </c>
      <c r="U83" s="1" t="s">
        <v>349</v>
      </c>
      <c r="V83" s="1" t="s">
        <v>68</v>
      </c>
    </row>
    <row r="84" spans="1:22" ht="147" customHeight="1" x14ac:dyDescent="0.3">
      <c r="A84" s="16" t="s">
        <v>143</v>
      </c>
      <c r="B84" s="58">
        <f>SUBTOTAL(103,$C$16:C84)</f>
        <v>69</v>
      </c>
      <c r="C84" s="1" t="s">
        <v>419</v>
      </c>
      <c r="D84" s="116"/>
      <c r="E84" s="116"/>
      <c r="F84" s="26" t="s">
        <v>121</v>
      </c>
      <c r="G84" s="1" t="s">
        <v>158</v>
      </c>
      <c r="H84" s="1" t="s">
        <v>159</v>
      </c>
      <c r="I84" s="35" t="s">
        <v>351</v>
      </c>
      <c r="J84" s="36" t="s">
        <v>80</v>
      </c>
      <c r="K84" s="28">
        <v>796</v>
      </c>
      <c r="L84" s="36" t="s">
        <v>63</v>
      </c>
      <c r="M84" s="36">
        <v>170</v>
      </c>
      <c r="N84" s="29" t="s">
        <v>64</v>
      </c>
      <c r="O84" s="37" t="s">
        <v>65</v>
      </c>
      <c r="P84" s="30">
        <v>7000000</v>
      </c>
      <c r="Q84" s="31">
        <v>44283</v>
      </c>
      <c r="R84" s="31">
        <v>44348</v>
      </c>
      <c r="S84" s="1" t="s">
        <v>261</v>
      </c>
      <c r="T84" s="22" t="s">
        <v>67</v>
      </c>
      <c r="U84" s="30">
        <v>0</v>
      </c>
      <c r="V84" s="1" t="s">
        <v>68</v>
      </c>
    </row>
    <row r="85" spans="1:22" ht="102" customHeight="1" x14ac:dyDescent="0.3">
      <c r="A85" s="16" t="s">
        <v>144</v>
      </c>
      <c r="B85" s="58">
        <f>SUBTOTAL(103,$C$16:C85)</f>
        <v>70</v>
      </c>
      <c r="C85" s="1" t="s">
        <v>420</v>
      </c>
      <c r="D85" s="116"/>
      <c r="E85" s="116"/>
      <c r="F85" s="26" t="s">
        <v>121</v>
      </c>
      <c r="G85" s="22" t="s">
        <v>158</v>
      </c>
      <c r="H85" s="22" t="s">
        <v>159</v>
      </c>
      <c r="I85" s="35" t="s">
        <v>421</v>
      </c>
      <c r="J85" s="36" t="s">
        <v>80</v>
      </c>
      <c r="K85" s="28">
        <v>796</v>
      </c>
      <c r="L85" s="36" t="s">
        <v>63</v>
      </c>
      <c r="M85" s="36">
        <v>4</v>
      </c>
      <c r="N85" s="29" t="s">
        <v>64</v>
      </c>
      <c r="O85" s="37" t="s">
        <v>65</v>
      </c>
      <c r="P85" s="38">
        <v>410000</v>
      </c>
      <c r="Q85" s="31">
        <v>44283</v>
      </c>
      <c r="R85" s="31">
        <v>44283</v>
      </c>
      <c r="S85" s="1" t="s">
        <v>66</v>
      </c>
      <c r="T85" s="22" t="s">
        <v>67</v>
      </c>
      <c r="U85" s="30">
        <v>0</v>
      </c>
      <c r="V85" s="1" t="s">
        <v>68</v>
      </c>
    </row>
    <row r="86" spans="1:22" ht="99.75" customHeight="1" x14ac:dyDescent="0.3">
      <c r="A86" s="16" t="s">
        <v>145</v>
      </c>
      <c r="B86" s="58">
        <f>SUBTOTAL(103,$C$16:C86)</f>
        <v>71</v>
      </c>
      <c r="C86" s="1" t="s">
        <v>498</v>
      </c>
      <c r="D86" s="116"/>
      <c r="E86" s="116"/>
      <c r="F86" s="26" t="s">
        <v>121</v>
      </c>
      <c r="G86" s="1" t="s">
        <v>110</v>
      </c>
      <c r="H86" s="1" t="s">
        <v>136</v>
      </c>
      <c r="I86" s="44" t="s">
        <v>499</v>
      </c>
      <c r="J86" s="1" t="s">
        <v>80</v>
      </c>
      <c r="K86" s="28">
        <v>796</v>
      </c>
      <c r="L86" s="36" t="s">
        <v>63</v>
      </c>
      <c r="M86" s="48">
        <v>30</v>
      </c>
      <c r="N86" s="29">
        <v>45000000000</v>
      </c>
      <c r="O86" s="29" t="s">
        <v>65</v>
      </c>
      <c r="P86" s="30">
        <v>499000</v>
      </c>
      <c r="Q86" s="39">
        <v>44256</v>
      </c>
      <c r="R86" s="39">
        <v>44621</v>
      </c>
      <c r="S86" s="40" t="s">
        <v>66</v>
      </c>
      <c r="T86" s="1" t="s">
        <v>67</v>
      </c>
      <c r="U86" s="34">
        <v>0</v>
      </c>
      <c r="V86" s="1" t="s">
        <v>68</v>
      </c>
    </row>
    <row r="87" spans="1:22" ht="88.5" customHeight="1" x14ac:dyDescent="0.3">
      <c r="A87" s="16" t="s">
        <v>146</v>
      </c>
      <c r="B87" s="58">
        <f>SUBTOTAL(103,$C$16:C87)</f>
        <v>72</v>
      </c>
      <c r="C87" s="1" t="s">
        <v>500</v>
      </c>
      <c r="D87" s="116"/>
      <c r="E87" s="116"/>
      <c r="F87" s="26" t="s">
        <v>121</v>
      </c>
      <c r="G87" s="1" t="s">
        <v>158</v>
      </c>
      <c r="H87" s="1" t="s">
        <v>159</v>
      </c>
      <c r="I87" s="35" t="s">
        <v>501</v>
      </c>
      <c r="J87" s="36" t="s">
        <v>80</v>
      </c>
      <c r="K87" s="28">
        <v>796</v>
      </c>
      <c r="L87" s="36" t="s">
        <v>63</v>
      </c>
      <c r="M87" s="36">
        <v>10</v>
      </c>
      <c r="N87" s="29">
        <v>45000000000</v>
      </c>
      <c r="O87" s="29" t="s">
        <v>65</v>
      </c>
      <c r="P87" s="30">
        <v>390000</v>
      </c>
      <c r="Q87" s="39">
        <v>44256</v>
      </c>
      <c r="R87" s="39">
        <v>44256</v>
      </c>
      <c r="S87" s="40" t="s">
        <v>66</v>
      </c>
      <c r="T87" s="1" t="s">
        <v>67</v>
      </c>
      <c r="U87" s="34">
        <v>0</v>
      </c>
      <c r="V87" s="1" t="s">
        <v>68</v>
      </c>
    </row>
    <row r="88" spans="1:22" ht="107.25" customHeight="1" x14ac:dyDescent="0.3">
      <c r="A88" s="16" t="s">
        <v>147</v>
      </c>
      <c r="B88" s="58">
        <f>SUBTOTAL(103,$C$16:C88)</f>
        <v>73</v>
      </c>
      <c r="C88" s="1" t="s">
        <v>502</v>
      </c>
      <c r="D88" s="116"/>
      <c r="E88" s="116"/>
      <c r="F88" s="26" t="s">
        <v>121</v>
      </c>
      <c r="G88" s="1" t="s">
        <v>158</v>
      </c>
      <c r="H88" s="1" t="s">
        <v>159</v>
      </c>
      <c r="I88" s="35" t="s">
        <v>503</v>
      </c>
      <c r="J88" s="36" t="s">
        <v>80</v>
      </c>
      <c r="K88" s="28">
        <v>796</v>
      </c>
      <c r="L88" s="36" t="s">
        <v>63</v>
      </c>
      <c r="M88" s="36">
        <v>8</v>
      </c>
      <c r="N88" s="29">
        <v>45000000000</v>
      </c>
      <c r="O88" s="29" t="s">
        <v>65</v>
      </c>
      <c r="P88" s="30">
        <v>490000</v>
      </c>
      <c r="Q88" s="39">
        <v>44256</v>
      </c>
      <c r="R88" s="39">
        <v>44256</v>
      </c>
      <c r="S88" s="40" t="s">
        <v>66</v>
      </c>
      <c r="T88" s="1" t="s">
        <v>67</v>
      </c>
      <c r="U88" s="34">
        <v>0</v>
      </c>
      <c r="V88" s="1" t="s">
        <v>68</v>
      </c>
    </row>
    <row r="89" spans="1:22" ht="204" customHeight="1" x14ac:dyDescent="0.3">
      <c r="A89" s="16" t="s">
        <v>97</v>
      </c>
      <c r="B89" s="58">
        <f>SUBTOTAL(103,$C$16:C89)</f>
        <v>74</v>
      </c>
      <c r="C89" s="1" t="s">
        <v>422</v>
      </c>
      <c r="D89" s="116"/>
      <c r="E89" s="116" t="s">
        <v>61</v>
      </c>
      <c r="F89" s="26" t="s">
        <v>121</v>
      </c>
      <c r="G89" s="36" t="s">
        <v>423</v>
      </c>
      <c r="H89" s="36" t="s">
        <v>424</v>
      </c>
      <c r="I89" s="35" t="s">
        <v>425</v>
      </c>
      <c r="J89" s="36" t="s">
        <v>73</v>
      </c>
      <c r="K89" s="29">
        <v>876</v>
      </c>
      <c r="L89" s="1" t="s">
        <v>104</v>
      </c>
      <c r="M89" s="36" t="s">
        <v>61</v>
      </c>
      <c r="N89" s="36">
        <v>46000000000</v>
      </c>
      <c r="O89" s="36" t="s">
        <v>75</v>
      </c>
      <c r="P89" s="38">
        <v>44987596820</v>
      </c>
      <c r="Q89" s="39">
        <v>44256</v>
      </c>
      <c r="R89" s="39">
        <v>45627</v>
      </c>
      <c r="S89" s="39" t="s">
        <v>261</v>
      </c>
      <c r="T89" s="40" t="s">
        <v>67</v>
      </c>
      <c r="U89" s="38">
        <v>44987596820</v>
      </c>
      <c r="V89" s="38" t="s">
        <v>370</v>
      </c>
    </row>
    <row r="90" spans="1:22" ht="194.25" customHeight="1" x14ac:dyDescent="0.3">
      <c r="A90" s="16" t="s">
        <v>148</v>
      </c>
      <c r="B90" s="58">
        <f>SUBTOTAL(103,$C$16:C90)</f>
        <v>75</v>
      </c>
      <c r="C90" s="1" t="s">
        <v>504</v>
      </c>
      <c r="D90" s="116"/>
      <c r="E90" s="116"/>
      <c r="F90" s="26" t="s">
        <v>121</v>
      </c>
      <c r="G90" s="40" t="s">
        <v>103</v>
      </c>
      <c r="H90" s="40" t="s">
        <v>69</v>
      </c>
      <c r="I90" s="42" t="s">
        <v>505</v>
      </c>
      <c r="J90" s="1" t="s">
        <v>70</v>
      </c>
      <c r="K90" s="29">
        <v>876</v>
      </c>
      <c r="L90" s="1" t="s">
        <v>104</v>
      </c>
      <c r="M90" s="1" t="s">
        <v>61</v>
      </c>
      <c r="N90" s="1" t="s">
        <v>64</v>
      </c>
      <c r="O90" s="1" t="s">
        <v>65</v>
      </c>
      <c r="P90" s="30">
        <v>7074546.1799999997</v>
      </c>
      <c r="Q90" s="31">
        <v>44256</v>
      </c>
      <c r="R90" s="54">
        <v>44317</v>
      </c>
      <c r="S90" s="40" t="s">
        <v>66</v>
      </c>
      <c r="T90" s="1" t="s">
        <v>67</v>
      </c>
      <c r="U90" s="30">
        <v>7074456.1799999997</v>
      </c>
      <c r="V90" s="1" t="s">
        <v>483</v>
      </c>
    </row>
    <row r="91" spans="1:22" ht="214.5" customHeight="1" x14ac:dyDescent="0.3">
      <c r="A91" s="16" t="s">
        <v>149</v>
      </c>
      <c r="B91" s="58">
        <f>SUBTOTAL(103,$C$16:C91)</f>
        <v>76</v>
      </c>
      <c r="C91" s="1" t="s">
        <v>506</v>
      </c>
      <c r="D91" s="116"/>
      <c r="E91" s="116"/>
      <c r="F91" s="26" t="s">
        <v>121</v>
      </c>
      <c r="G91" s="40" t="s">
        <v>103</v>
      </c>
      <c r="H91" s="40" t="s">
        <v>69</v>
      </c>
      <c r="I91" s="42" t="s">
        <v>507</v>
      </c>
      <c r="J91" s="1" t="s">
        <v>70</v>
      </c>
      <c r="K91" s="29">
        <v>876</v>
      </c>
      <c r="L91" s="1" t="s">
        <v>104</v>
      </c>
      <c r="M91" s="29">
        <v>1</v>
      </c>
      <c r="N91" s="36">
        <v>45000000000</v>
      </c>
      <c r="O91" s="1" t="s">
        <v>65</v>
      </c>
      <c r="P91" s="30">
        <v>8323839.2300000004</v>
      </c>
      <c r="Q91" s="31">
        <v>44256</v>
      </c>
      <c r="R91" s="31">
        <v>44317</v>
      </c>
      <c r="S91" s="40" t="s">
        <v>66</v>
      </c>
      <c r="T91" s="1" t="s">
        <v>67</v>
      </c>
      <c r="U91" s="30">
        <v>8323839.2300000004</v>
      </c>
      <c r="V91" s="1" t="s">
        <v>483</v>
      </c>
    </row>
    <row r="92" spans="1:22" ht="147" customHeight="1" x14ac:dyDescent="0.3">
      <c r="A92" s="16" t="s">
        <v>60</v>
      </c>
      <c r="B92" s="58">
        <f>SUBTOTAL(103,$C$16:C92)</f>
        <v>77</v>
      </c>
      <c r="C92" s="1" t="s">
        <v>303</v>
      </c>
      <c r="D92" s="116"/>
      <c r="E92" s="116"/>
      <c r="F92" s="26" t="s">
        <v>121</v>
      </c>
      <c r="G92" s="1" t="s">
        <v>71</v>
      </c>
      <c r="H92" s="1" t="s">
        <v>72</v>
      </c>
      <c r="I92" s="27" t="s">
        <v>508</v>
      </c>
      <c r="J92" s="1" t="s">
        <v>73</v>
      </c>
      <c r="K92" s="29" t="s">
        <v>84</v>
      </c>
      <c r="L92" s="1" t="s">
        <v>104</v>
      </c>
      <c r="M92" s="29" t="s">
        <v>61</v>
      </c>
      <c r="N92" s="36">
        <v>60000000000</v>
      </c>
      <c r="O92" s="1" t="s">
        <v>96</v>
      </c>
      <c r="P92" s="30">
        <v>531358110</v>
      </c>
      <c r="Q92" s="31">
        <v>44256</v>
      </c>
      <c r="R92" s="39">
        <v>44409</v>
      </c>
      <c r="S92" s="1" t="s">
        <v>99</v>
      </c>
      <c r="T92" s="1" t="s">
        <v>67</v>
      </c>
      <c r="U92" s="34">
        <v>0</v>
      </c>
      <c r="V92" s="1" t="s">
        <v>68</v>
      </c>
    </row>
    <row r="93" spans="1:22" ht="147" customHeight="1" x14ac:dyDescent="0.3">
      <c r="A93" s="16" t="s">
        <v>150</v>
      </c>
      <c r="B93" s="58">
        <f>SUBTOTAL(103,$C$16:C93)</f>
        <v>78</v>
      </c>
      <c r="C93" s="1" t="s">
        <v>426</v>
      </c>
      <c r="D93" s="116"/>
      <c r="E93" s="116"/>
      <c r="F93" s="26" t="s">
        <v>121</v>
      </c>
      <c r="G93" s="1" t="s">
        <v>71</v>
      </c>
      <c r="H93" s="1" t="s">
        <v>72</v>
      </c>
      <c r="I93" s="35" t="s">
        <v>427</v>
      </c>
      <c r="J93" s="1" t="s">
        <v>73</v>
      </c>
      <c r="K93" s="23" t="s">
        <v>84</v>
      </c>
      <c r="L93" s="36" t="s">
        <v>104</v>
      </c>
      <c r="M93" s="1" t="s">
        <v>61</v>
      </c>
      <c r="N93" s="1" t="s">
        <v>367</v>
      </c>
      <c r="O93" s="1" t="s">
        <v>94</v>
      </c>
      <c r="P93" s="30">
        <v>280000000</v>
      </c>
      <c r="Q93" s="31">
        <v>44256</v>
      </c>
      <c r="R93" s="31">
        <v>44501</v>
      </c>
      <c r="S93" s="1" t="s">
        <v>99</v>
      </c>
      <c r="T93" s="1" t="s">
        <v>67</v>
      </c>
      <c r="U93" s="34">
        <v>0</v>
      </c>
      <c r="V93" s="32" t="s">
        <v>68</v>
      </c>
    </row>
    <row r="94" spans="1:22" ht="147" customHeight="1" x14ac:dyDescent="0.3">
      <c r="A94" s="16" t="s">
        <v>719</v>
      </c>
      <c r="B94" s="58">
        <f>SUBTOTAL(103,$C$16:C94)</f>
        <v>79</v>
      </c>
      <c r="C94" s="1" t="s">
        <v>291</v>
      </c>
      <c r="D94" s="116"/>
      <c r="E94" s="116"/>
      <c r="F94" s="26" t="s">
        <v>121</v>
      </c>
      <c r="G94" s="1" t="s">
        <v>231</v>
      </c>
      <c r="H94" s="1" t="s">
        <v>232</v>
      </c>
      <c r="I94" s="35" t="s">
        <v>428</v>
      </c>
      <c r="J94" s="36" t="s">
        <v>80</v>
      </c>
      <c r="K94" s="1" t="s">
        <v>93</v>
      </c>
      <c r="L94" s="37" t="s">
        <v>63</v>
      </c>
      <c r="M94" s="36">
        <v>1</v>
      </c>
      <c r="N94" s="29">
        <v>46000000000</v>
      </c>
      <c r="O94" s="29" t="s">
        <v>204</v>
      </c>
      <c r="P94" s="38">
        <v>104000000</v>
      </c>
      <c r="Q94" s="39">
        <v>44256</v>
      </c>
      <c r="R94" s="94">
        <v>45261</v>
      </c>
      <c r="S94" s="36" t="s">
        <v>66</v>
      </c>
      <c r="T94" s="1" t="s">
        <v>68</v>
      </c>
      <c r="U94" s="34">
        <v>0</v>
      </c>
      <c r="V94" s="1" t="s">
        <v>68</v>
      </c>
    </row>
    <row r="95" spans="1:22" ht="147" customHeight="1" x14ac:dyDescent="0.3">
      <c r="A95" s="16" t="s">
        <v>720</v>
      </c>
      <c r="B95" s="58">
        <f>SUBTOTAL(103,$C$16:C95)</f>
        <v>80</v>
      </c>
      <c r="C95" s="1" t="s">
        <v>509</v>
      </c>
      <c r="D95" s="116"/>
      <c r="E95" s="116"/>
      <c r="F95" s="26" t="s">
        <v>121</v>
      </c>
      <c r="G95" s="1" t="s">
        <v>89</v>
      </c>
      <c r="H95" s="1" t="s">
        <v>92</v>
      </c>
      <c r="I95" s="35" t="s">
        <v>510</v>
      </c>
      <c r="J95" s="36" t="s">
        <v>80</v>
      </c>
      <c r="K95" s="1" t="s">
        <v>84</v>
      </c>
      <c r="L95" s="37" t="s">
        <v>104</v>
      </c>
      <c r="M95" s="36">
        <v>1</v>
      </c>
      <c r="N95" s="36" t="s">
        <v>90</v>
      </c>
      <c r="O95" s="29" t="s">
        <v>91</v>
      </c>
      <c r="P95" s="38">
        <v>33746300</v>
      </c>
      <c r="Q95" s="39">
        <v>44256</v>
      </c>
      <c r="R95" s="94">
        <v>44501</v>
      </c>
      <c r="S95" s="36" t="s">
        <v>95</v>
      </c>
      <c r="T95" s="1" t="s">
        <v>67</v>
      </c>
      <c r="U95" s="34">
        <v>0</v>
      </c>
      <c r="V95" s="1" t="s">
        <v>68</v>
      </c>
    </row>
    <row r="96" spans="1:22" ht="147" customHeight="1" x14ac:dyDescent="0.3">
      <c r="A96" s="16" t="s">
        <v>721</v>
      </c>
      <c r="B96" s="58">
        <f>SUBTOTAL(103,$C$16:C96)</f>
        <v>81</v>
      </c>
      <c r="C96" s="22">
        <v>1239</v>
      </c>
      <c r="D96" s="117"/>
      <c r="E96" s="117"/>
      <c r="F96" s="26" t="s">
        <v>121</v>
      </c>
      <c r="G96" s="22" t="s">
        <v>89</v>
      </c>
      <c r="H96" s="22" t="s">
        <v>92</v>
      </c>
      <c r="I96" s="35" t="s">
        <v>511</v>
      </c>
      <c r="J96" s="36" t="s">
        <v>80</v>
      </c>
      <c r="K96" s="1" t="s">
        <v>84</v>
      </c>
      <c r="L96" s="37" t="s">
        <v>104</v>
      </c>
      <c r="M96" s="36">
        <v>1</v>
      </c>
      <c r="N96" s="22">
        <v>66000000000</v>
      </c>
      <c r="O96" s="22" t="s">
        <v>98</v>
      </c>
      <c r="P96" s="33">
        <v>150000000</v>
      </c>
      <c r="Q96" s="95">
        <v>44256</v>
      </c>
      <c r="R96" s="95">
        <v>44805</v>
      </c>
      <c r="S96" s="36" t="s">
        <v>95</v>
      </c>
      <c r="T96" s="1" t="s">
        <v>67</v>
      </c>
      <c r="U96" s="34">
        <v>0</v>
      </c>
      <c r="V96" s="22" t="s">
        <v>68</v>
      </c>
    </row>
    <row r="97" spans="1:22" ht="237" customHeight="1" x14ac:dyDescent="0.3">
      <c r="A97" s="16" t="s">
        <v>722</v>
      </c>
      <c r="B97" s="58">
        <f>SUBTOTAL(103,$C$16:C97)</f>
        <v>82</v>
      </c>
      <c r="C97" s="1" t="s">
        <v>491</v>
      </c>
      <c r="D97" s="116"/>
      <c r="E97" s="116"/>
      <c r="F97" s="26" t="s">
        <v>121</v>
      </c>
      <c r="G97" s="40" t="s">
        <v>103</v>
      </c>
      <c r="H97" s="40" t="s">
        <v>69</v>
      </c>
      <c r="I97" s="35" t="s">
        <v>492</v>
      </c>
      <c r="J97" s="41" t="s">
        <v>70</v>
      </c>
      <c r="K97" s="28">
        <v>876</v>
      </c>
      <c r="L97" s="37" t="s">
        <v>104</v>
      </c>
      <c r="M97" s="36">
        <v>1</v>
      </c>
      <c r="N97" s="1">
        <v>450000000</v>
      </c>
      <c r="O97" s="37" t="s">
        <v>65</v>
      </c>
      <c r="P97" s="38">
        <v>6596913.8300000001</v>
      </c>
      <c r="Q97" s="39">
        <v>44256</v>
      </c>
      <c r="R97" s="39">
        <v>44287</v>
      </c>
      <c r="S97" s="40" t="s">
        <v>66</v>
      </c>
      <c r="T97" s="1" t="s">
        <v>67</v>
      </c>
      <c r="U97" s="34">
        <v>6596913.8300000001</v>
      </c>
      <c r="V97" s="1" t="s">
        <v>357</v>
      </c>
    </row>
    <row r="98" spans="1:22" ht="214.5" customHeight="1" x14ac:dyDescent="0.3">
      <c r="A98" s="16" t="s">
        <v>723</v>
      </c>
      <c r="B98" s="58">
        <f>SUBTOTAL(103,$C$16:C98)</f>
        <v>83</v>
      </c>
      <c r="C98" s="1" t="s">
        <v>512</v>
      </c>
      <c r="D98" s="116"/>
      <c r="E98" s="116"/>
      <c r="F98" s="26" t="s">
        <v>121</v>
      </c>
      <c r="G98" s="40" t="s">
        <v>103</v>
      </c>
      <c r="H98" s="40" t="s">
        <v>69</v>
      </c>
      <c r="I98" s="35" t="s">
        <v>513</v>
      </c>
      <c r="J98" s="41" t="s">
        <v>70</v>
      </c>
      <c r="K98" s="28">
        <v>876</v>
      </c>
      <c r="L98" s="37" t="s">
        <v>104</v>
      </c>
      <c r="M98" s="36">
        <v>1</v>
      </c>
      <c r="N98" s="1">
        <v>450000000</v>
      </c>
      <c r="O98" s="37" t="s">
        <v>65</v>
      </c>
      <c r="P98" s="38">
        <v>7847031.6399999997</v>
      </c>
      <c r="Q98" s="39">
        <v>44256</v>
      </c>
      <c r="R98" s="39">
        <v>44317</v>
      </c>
      <c r="S98" s="40" t="s">
        <v>66</v>
      </c>
      <c r="T98" s="1" t="s">
        <v>67</v>
      </c>
      <c r="U98" s="34">
        <v>7847031.6399999997</v>
      </c>
      <c r="V98" s="1" t="s">
        <v>483</v>
      </c>
    </row>
    <row r="99" spans="1:22" ht="211.5" customHeight="1" x14ac:dyDescent="0.3">
      <c r="A99" s="16" t="s">
        <v>724</v>
      </c>
      <c r="B99" s="58">
        <f>SUBTOTAL(103,$C$16:C99)</f>
        <v>84</v>
      </c>
      <c r="C99" s="1" t="s">
        <v>279</v>
      </c>
      <c r="D99" s="116"/>
      <c r="E99" s="116"/>
      <c r="F99" s="26" t="s">
        <v>121</v>
      </c>
      <c r="G99" s="1" t="s">
        <v>103</v>
      </c>
      <c r="H99" s="1" t="s">
        <v>69</v>
      </c>
      <c r="I99" s="27" t="s">
        <v>399</v>
      </c>
      <c r="J99" s="1" t="s">
        <v>70</v>
      </c>
      <c r="K99" s="28">
        <v>876</v>
      </c>
      <c r="L99" s="1" t="s">
        <v>104</v>
      </c>
      <c r="M99" s="48">
        <v>1</v>
      </c>
      <c r="N99" s="1" t="s">
        <v>247</v>
      </c>
      <c r="O99" s="1" t="s">
        <v>65</v>
      </c>
      <c r="P99" s="30">
        <v>4631052.7699999996</v>
      </c>
      <c r="Q99" s="46">
        <v>44256</v>
      </c>
      <c r="R99" s="31">
        <v>44317</v>
      </c>
      <c r="S99" s="1" t="s">
        <v>66</v>
      </c>
      <c r="T99" s="1" t="s">
        <v>67</v>
      </c>
      <c r="U99" s="34">
        <v>4631052.7699999996</v>
      </c>
      <c r="V99" s="1" t="s">
        <v>357</v>
      </c>
    </row>
    <row r="100" spans="1:22" ht="204" customHeight="1" x14ac:dyDescent="0.3">
      <c r="A100" s="16" t="s">
        <v>725</v>
      </c>
      <c r="B100" s="58">
        <f>SUBTOTAL(103,$C$16:C100)</f>
        <v>85</v>
      </c>
      <c r="C100" s="1" t="s">
        <v>514</v>
      </c>
      <c r="D100" s="116"/>
      <c r="E100" s="116"/>
      <c r="F100" s="26" t="s">
        <v>121</v>
      </c>
      <c r="G100" s="1" t="s">
        <v>103</v>
      </c>
      <c r="H100" s="1" t="s">
        <v>69</v>
      </c>
      <c r="I100" s="42" t="s">
        <v>489</v>
      </c>
      <c r="J100" s="96" t="s">
        <v>70</v>
      </c>
      <c r="K100" s="28">
        <v>876</v>
      </c>
      <c r="L100" s="37" t="s">
        <v>104</v>
      </c>
      <c r="M100" s="36">
        <v>1</v>
      </c>
      <c r="N100" s="1" t="s">
        <v>64</v>
      </c>
      <c r="O100" s="1" t="s">
        <v>65</v>
      </c>
      <c r="P100" s="30">
        <v>880876.45</v>
      </c>
      <c r="Q100" s="46">
        <v>44256</v>
      </c>
      <c r="R100" s="94">
        <v>44317</v>
      </c>
      <c r="S100" s="36" t="s">
        <v>66</v>
      </c>
      <c r="T100" s="22" t="s">
        <v>67</v>
      </c>
      <c r="U100" s="38">
        <v>0</v>
      </c>
      <c r="V100" s="1" t="s">
        <v>68</v>
      </c>
    </row>
    <row r="101" spans="1:22" ht="224.25" customHeight="1" x14ac:dyDescent="0.3">
      <c r="A101" s="16" t="s">
        <v>726</v>
      </c>
      <c r="B101" s="58">
        <f>SUBTOTAL(103,$C$16:C101)</f>
        <v>86</v>
      </c>
      <c r="C101" s="1" t="s">
        <v>515</v>
      </c>
      <c r="D101" s="116"/>
      <c r="E101" s="116"/>
      <c r="F101" s="26" t="s">
        <v>121</v>
      </c>
      <c r="G101" s="1" t="s">
        <v>103</v>
      </c>
      <c r="H101" s="1" t="s">
        <v>69</v>
      </c>
      <c r="I101" s="42" t="s">
        <v>490</v>
      </c>
      <c r="J101" s="36" t="s">
        <v>70</v>
      </c>
      <c r="K101" s="23" t="s">
        <v>84</v>
      </c>
      <c r="L101" s="37" t="s">
        <v>104</v>
      </c>
      <c r="M101" s="48">
        <v>1</v>
      </c>
      <c r="N101" s="1" t="s">
        <v>64</v>
      </c>
      <c r="O101" s="1" t="s">
        <v>65</v>
      </c>
      <c r="P101" s="38">
        <v>928146.71</v>
      </c>
      <c r="Q101" s="46">
        <v>44256</v>
      </c>
      <c r="R101" s="49">
        <v>44317</v>
      </c>
      <c r="S101" s="50" t="s">
        <v>66</v>
      </c>
      <c r="T101" s="40" t="s">
        <v>67</v>
      </c>
      <c r="U101" s="38">
        <v>0</v>
      </c>
      <c r="V101" s="1" t="s">
        <v>68</v>
      </c>
    </row>
    <row r="102" spans="1:22" ht="166.5" customHeight="1" x14ac:dyDescent="0.3">
      <c r="A102" s="16" t="s">
        <v>727</v>
      </c>
      <c r="B102" s="58">
        <f>SUBTOTAL(103,$C$16:C102)</f>
        <v>87</v>
      </c>
      <c r="C102" s="1" t="s">
        <v>283</v>
      </c>
      <c r="D102" s="116"/>
      <c r="E102" s="116"/>
      <c r="F102" s="26" t="s">
        <v>121</v>
      </c>
      <c r="G102" s="1" t="s">
        <v>76</v>
      </c>
      <c r="H102" s="1" t="s">
        <v>101</v>
      </c>
      <c r="I102" s="27" t="s">
        <v>403</v>
      </c>
      <c r="J102" s="41" t="s">
        <v>70</v>
      </c>
      <c r="K102" s="28">
        <v>796</v>
      </c>
      <c r="L102" s="1" t="s">
        <v>63</v>
      </c>
      <c r="M102" s="29">
        <v>1</v>
      </c>
      <c r="N102" s="1" t="s">
        <v>64</v>
      </c>
      <c r="O102" s="1" t="s">
        <v>65</v>
      </c>
      <c r="P102" s="30">
        <v>2612000</v>
      </c>
      <c r="Q102" s="39">
        <v>44256</v>
      </c>
      <c r="R102" s="43">
        <v>44562</v>
      </c>
      <c r="S102" s="40" t="s">
        <v>205</v>
      </c>
      <c r="T102" s="1" t="s">
        <v>67</v>
      </c>
      <c r="U102" s="34">
        <v>2612000</v>
      </c>
      <c r="V102" s="1" t="s">
        <v>357</v>
      </c>
    </row>
    <row r="103" spans="1:22" ht="256.5" customHeight="1" x14ac:dyDescent="0.3">
      <c r="A103" s="16" t="s">
        <v>728</v>
      </c>
      <c r="B103" s="58">
        <f>SUBTOTAL(103,$C$16:C103)</f>
        <v>88</v>
      </c>
      <c r="C103" s="1" t="s">
        <v>516</v>
      </c>
      <c r="D103" s="116"/>
      <c r="E103" s="116"/>
      <c r="F103" s="26" t="s">
        <v>121</v>
      </c>
      <c r="G103" s="1" t="s">
        <v>103</v>
      </c>
      <c r="H103" s="1" t="s">
        <v>69</v>
      </c>
      <c r="I103" s="27" t="s">
        <v>517</v>
      </c>
      <c r="J103" s="41" t="s">
        <v>70</v>
      </c>
      <c r="K103" s="28">
        <v>876</v>
      </c>
      <c r="L103" s="1" t="s">
        <v>104</v>
      </c>
      <c r="M103" s="29">
        <v>1</v>
      </c>
      <c r="N103" s="1" t="s">
        <v>64</v>
      </c>
      <c r="O103" s="1" t="s">
        <v>518</v>
      </c>
      <c r="P103" s="30">
        <v>727800.76</v>
      </c>
      <c r="Q103" s="39">
        <v>44256</v>
      </c>
      <c r="R103" s="43">
        <v>44317</v>
      </c>
      <c r="S103" s="36" t="s">
        <v>66</v>
      </c>
      <c r="T103" s="1" t="s">
        <v>67</v>
      </c>
      <c r="U103" s="34">
        <v>727800.76</v>
      </c>
      <c r="V103" s="1" t="s">
        <v>357</v>
      </c>
    </row>
    <row r="104" spans="1:22" ht="204" customHeight="1" x14ac:dyDescent="0.3">
      <c r="A104" s="16" t="s">
        <v>729</v>
      </c>
      <c r="B104" s="58">
        <f>SUBTOTAL(103,$C$16:C104)</f>
        <v>89</v>
      </c>
      <c r="C104" s="93" t="s">
        <v>519</v>
      </c>
      <c r="D104" s="118"/>
      <c r="E104" s="118"/>
      <c r="F104" s="97" t="s">
        <v>121</v>
      </c>
      <c r="G104" s="93" t="s">
        <v>103</v>
      </c>
      <c r="H104" s="93" t="s">
        <v>69</v>
      </c>
      <c r="I104" s="98" t="s">
        <v>520</v>
      </c>
      <c r="J104" s="99" t="s">
        <v>70</v>
      </c>
      <c r="K104" s="100">
        <v>876</v>
      </c>
      <c r="L104" s="93" t="s">
        <v>104</v>
      </c>
      <c r="M104" s="101">
        <v>1</v>
      </c>
      <c r="N104" s="93" t="s">
        <v>64</v>
      </c>
      <c r="O104" s="93" t="s">
        <v>518</v>
      </c>
      <c r="P104" s="102">
        <v>894356.23</v>
      </c>
      <c r="Q104" s="103">
        <v>44256</v>
      </c>
      <c r="R104" s="104">
        <v>44317</v>
      </c>
      <c r="S104" s="105" t="s">
        <v>66</v>
      </c>
      <c r="T104" s="93" t="s">
        <v>67</v>
      </c>
      <c r="U104" s="106">
        <v>894356.23</v>
      </c>
      <c r="V104" s="93" t="s">
        <v>357</v>
      </c>
    </row>
    <row r="105" spans="1:22" ht="147" customHeight="1" x14ac:dyDescent="0.3">
      <c r="A105" s="16" t="s">
        <v>530</v>
      </c>
      <c r="B105" s="58">
        <f>SUBTOTAL(103,$C$16:C105)</f>
        <v>90</v>
      </c>
      <c r="C105" s="1" t="s">
        <v>1127</v>
      </c>
      <c r="D105" s="116"/>
      <c r="E105" s="116"/>
      <c r="F105" s="26" t="s">
        <v>154</v>
      </c>
      <c r="G105" s="40" t="s">
        <v>485</v>
      </c>
      <c r="H105" s="40" t="s">
        <v>486</v>
      </c>
      <c r="I105" s="42" t="s">
        <v>487</v>
      </c>
      <c r="J105" s="36" t="s">
        <v>488</v>
      </c>
      <c r="K105" s="23" t="s">
        <v>84</v>
      </c>
      <c r="L105" s="37" t="s">
        <v>104</v>
      </c>
      <c r="M105" s="48">
        <v>1</v>
      </c>
      <c r="N105" s="1">
        <v>45000000000</v>
      </c>
      <c r="O105" s="37" t="s">
        <v>65</v>
      </c>
      <c r="P105" s="38">
        <v>499999</v>
      </c>
      <c r="Q105" s="46">
        <v>44287</v>
      </c>
      <c r="R105" s="49">
        <v>44348</v>
      </c>
      <c r="S105" s="50" t="s">
        <v>66</v>
      </c>
      <c r="T105" s="40" t="s">
        <v>67</v>
      </c>
      <c r="U105" s="38">
        <v>0</v>
      </c>
      <c r="V105" s="1" t="s">
        <v>68</v>
      </c>
    </row>
    <row r="106" spans="1:22" ht="147" customHeight="1" x14ac:dyDescent="0.3">
      <c r="A106" s="16" t="s">
        <v>531</v>
      </c>
      <c r="B106" s="58">
        <f>SUBTOTAL(103,$C$16:C106)</f>
        <v>91</v>
      </c>
      <c r="C106" s="1" t="s">
        <v>313</v>
      </c>
      <c r="D106" s="116"/>
      <c r="E106" s="116"/>
      <c r="F106" s="26" t="s">
        <v>154</v>
      </c>
      <c r="G106" s="40" t="s">
        <v>167</v>
      </c>
      <c r="H106" s="40" t="s">
        <v>168</v>
      </c>
      <c r="I106" s="35" t="s">
        <v>210</v>
      </c>
      <c r="J106" s="41" t="s">
        <v>80</v>
      </c>
      <c r="K106" s="28">
        <v>876</v>
      </c>
      <c r="L106" s="36" t="s">
        <v>104</v>
      </c>
      <c r="M106" s="107">
        <v>1</v>
      </c>
      <c r="N106" s="1" t="s">
        <v>270</v>
      </c>
      <c r="O106" s="37" t="s">
        <v>211</v>
      </c>
      <c r="P106" s="33">
        <v>27000000</v>
      </c>
      <c r="Q106" s="31">
        <v>44287</v>
      </c>
      <c r="R106" s="43">
        <v>44743</v>
      </c>
      <c r="S106" s="40" t="s">
        <v>99</v>
      </c>
      <c r="T106" s="1" t="s">
        <v>67</v>
      </c>
      <c r="U106" s="34">
        <v>0</v>
      </c>
      <c r="V106" s="1" t="s">
        <v>68</v>
      </c>
    </row>
    <row r="107" spans="1:22" ht="289.5" customHeight="1" x14ac:dyDescent="0.3">
      <c r="A107" s="16" t="s">
        <v>532</v>
      </c>
      <c r="B107" s="58">
        <f>SUBTOTAL(103,$C$16:C107)</f>
        <v>92</v>
      </c>
      <c r="C107" s="1" t="s">
        <v>286</v>
      </c>
      <c r="D107" s="116"/>
      <c r="E107" s="116"/>
      <c r="F107" s="26" t="s">
        <v>154</v>
      </c>
      <c r="G107" s="1" t="s">
        <v>71</v>
      </c>
      <c r="H107" s="1" t="s">
        <v>72</v>
      </c>
      <c r="I107" s="27" t="s">
        <v>521</v>
      </c>
      <c r="J107" s="1" t="s">
        <v>73</v>
      </c>
      <c r="K107" s="29" t="s">
        <v>43</v>
      </c>
      <c r="L107" s="1" t="s">
        <v>153</v>
      </c>
      <c r="M107" s="29">
        <v>230.643</v>
      </c>
      <c r="N107" s="36" t="s">
        <v>522</v>
      </c>
      <c r="O107" s="1" t="s">
        <v>523</v>
      </c>
      <c r="P107" s="30">
        <v>578671531.22000003</v>
      </c>
      <c r="Q107" s="31">
        <v>44287</v>
      </c>
      <c r="R107" s="39">
        <v>45290</v>
      </c>
      <c r="S107" s="1" t="s">
        <v>524</v>
      </c>
      <c r="T107" s="1" t="s">
        <v>67</v>
      </c>
      <c r="U107" s="34" t="s">
        <v>349</v>
      </c>
      <c r="V107" s="1" t="s">
        <v>68</v>
      </c>
    </row>
    <row r="108" spans="1:22" ht="147" customHeight="1" x14ac:dyDescent="0.3">
      <c r="A108" s="16" t="s">
        <v>533</v>
      </c>
      <c r="B108" s="58">
        <f>SUBTOTAL(103,$C$16:C108)</f>
        <v>93</v>
      </c>
      <c r="C108" s="1" t="s">
        <v>287</v>
      </c>
      <c r="D108" s="116"/>
      <c r="E108" s="116"/>
      <c r="F108" s="26" t="s">
        <v>154</v>
      </c>
      <c r="G108" s="1" t="s">
        <v>71</v>
      </c>
      <c r="H108" s="1" t="s">
        <v>72</v>
      </c>
      <c r="I108" s="27" t="s">
        <v>525</v>
      </c>
      <c r="J108" s="1" t="s">
        <v>73</v>
      </c>
      <c r="K108" s="29" t="s">
        <v>43</v>
      </c>
      <c r="L108" s="1" t="s">
        <v>153</v>
      </c>
      <c r="M108" s="29">
        <v>223.43799999999999</v>
      </c>
      <c r="N108" s="36" t="s">
        <v>526</v>
      </c>
      <c r="O108" s="1" t="s">
        <v>527</v>
      </c>
      <c r="P108" s="30">
        <v>444698832.5</v>
      </c>
      <c r="Q108" s="31">
        <v>44287</v>
      </c>
      <c r="R108" s="39">
        <v>45275</v>
      </c>
      <c r="S108" s="1" t="s">
        <v>180</v>
      </c>
      <c r="T108" s="1" t="s">
        <v>67</v>
      </c>
      <c r="U108" s="34" t="s">
        <v>349</v>
      </c>
      <c r="V108" s="1" t="s">
        <v>68</v>
      </c>
    </row>
    <row r="109" spans="1:22" ht="147" customHeight="1" x14ac:dyDescent="0.3">
      <c r="A109" s="16" t="s">
        <v>534</v>
      </c>
      <c r="B109" s="58">
        <f>SUBTOTAL(103,$C$16:C109)</f>
        <v>94</v>
      </c>
      <c r="C109" s="1" t="s">
        <v>301</v>
      </c>
      <c r="D109" s="116"/>
      <c r="E109" s="116"/>
      <c r="F109" s="26" t="s">
        <v>154</v>
      </c>
      <c r="G109" s="1" t="s">
        <v>71</v>
      </c>
      <c r="H109" s="1" t="s">
        <v>72</v>
      </c>
      <c r="I109" s="44" t="s">
        <v>214</v>
      </c>
      <c r="J109" s="1" t="s">
        <v>73</v>
      </c>
      <c r="K109" s="23" t="s">
        <v>84</v>
      </c>
      <c r="L109" s="36" t="s">
        <v>104</v>
      </c>
      <c r="M109" s="1" t="s">
        <v>61</v>
      </c>
      <c r="N109" s="29">
        <v>70000000000</v>
      </c>
      <c r="O109" s="1" t="s">
        <v>188</v>
      </c>
      <c r="P109" s="30">
        <v>107014510</v>
      </c>
      <c r="Q109" s="31">
        <v>44287</v>
      </c>
      <c r="R109" s="31">
        <v>44440</v>
      </c>
      <c r="S109" s="1" t="s">
        <v>95</v>
      </c>
      <c r="T109" s="1" t="s">
        <v>67</v>
      </c>
      <c r="U109" s="34">
        <v>0</v>
      </c>
      <c r="V109" s="1" t="s">
        <v>68</v>
      </c>
    </row>
    <row r="110" spans="1:22" ht="147" customHeight="1" x14ac:dyDescent="0.3">
      <c r="A110" s="16" t="s">
        <v>535</v>
      </c>
      <c r="B110" s="58">
        <f>SUBTOTAL(103,$C$16:C110)</f>
        <v>95</v>
      </c>
      <c r="C110" s="1" t="s">
        <v>432</v>
      </c>
      <c r="D110" s="116"/>
      <c r="E110" s="116"/>
      <c r="F110" s="26" t="s">
        <v>154</v>
      </c>
      <c r="G110" s="1" t="s">
        <v>231</v>
      </c>
      <c r="H110" s="1" t="s">
        <v>232</v>
      </c>
      <c r="I110" s="27" t="s">
        <v>433</v>
      </c>
      <c r="J110" s="1" t="s">
        <v>73</v>
      </c>
      <c r="K110" s="28">
        <v>796</v>
      </c>
      <c r="L110" s="1" t="s">
        <v>63</v>
      </c>
      <c r="M110" s="29">
        <v>1</v>
      </c>
      <c r="N110" s="1" t="s">
        <v>434</v>
      </c>
      <c r="O110" s="37" t="s">
        <v>435</v>
      </c>
      <c r="P110" s="30">
        <v>126000000</v>
      </c>
      <c r="Q110" s="31">
        <v>44287</v>
      </c>
      <c r="R110" s="31">
        <v>45261</v>
      </c>
      <c r="S110" s="1" t="s">
        <v>66</v>
      </c>
      <c r="T110" s="1" t="s">
        <v>68</v>
      </c>
      <c r="U110" s="1" t="s">
        <v>349</v>
      </c>
      <c r="V110" s="1" t="s">
        <v>68</v>
      </c>
    </row>
    <row r="111" spans="1:22" ht="147" customHeight="1" x14ac:dyDescent="0.3">
      <c r="A111" s="16" t="s">
        <v>536</v>
      </c>
      <c r="B111" s="58">
        <f>SUBTOTAL(103,$C$16:C111)</f>
        <v>96</v>
      </c>
      <c r="C111" s="1" t="s">
        <v>537</v>
      </c>
      <c r="D111" s="116"/>
      <c r="E111" s="116"/>
      <c r="F111" s="26" t="s">
        <v>154</v>
      </c>
      <c r="G111" s="1" t="s">
        <v>71</v>
      </c>
      <c r="H111" s="1" t="s">
        <v>72</v>
      </c>
      <c r="I111" s="35" t="s">
        <v>213</v>
      </c>
      <c r="J111" s="1" t="s">
        <v>73</v>
      </c>
      <c r="K111" s="1" t="s">
        <v>84</v>
      </c>
      <c r="L111" s="37" t="s">
        <v>104</v>
      </c>
      <c r="M111" s="36">
        <v>1</v>
      </c>
      <c r="N111" s="29">
        <v>70000000000</v>
      </c>
      <c r="O111" s="1" t="s">
        <v>188</v>
      </c>
      <c r="P111" s="30">
        <v>217191900</v>
      </c>
      <c r="Q111" s="31">
        <v>44287</v>
      </c>
      <c r="R111" s="31">
        <v>44440</v>
      </c>
      <c r="S111" s="36" t="s">
        <v>261</v>
      </c>
      <c r="T111" s="1" t="s">
        <v>67</v>
      </c>
      <c r="U111" s="1" t="s">
        <v>349</v>
      </c>
      <c r="V111" s="1" t="s">
        <v>68</v>
      </c>
    </row>
    <row r="112" spans="1:22" ht="147" customHeight="1" x14ac:dyDescent="0.3">
      <c r="A112" s="16" t="s">
        <v>538</v>
      </c>
      <c r="B112" s="58">
        <f>SUBTOTAL(103,$C$16:C112)</f>
        <v>97</v>
      </c>
      <c r="C112" s="1" t="s">
        <v>539</v>
      </c>
      <c r="D112" s="116"/>
      <c r="E112" s="116"/>
      <c r="F112" s="26" t="s">
        <v>154</v>
      </c>
      <c r="G112" s="1" t="s">
        <v>71</v>
      </c>
      <c r="H112" s="1" t="s">
        <v>72</v>
      </c>
      <c r="I112" s="27" t="s">
        <v>398</v>
      </c>
      <c r="J112" s="1" t="s">
        <v>73</v>
      </c>
      <c r="K112" s="1" t="s">
        <v>84</v>
      </c>
      <c r="L112" s="37" t="s">
        <v>104</v>
      </c>
      <c r="M112" s="36">
        <v>1</v>
      </c>
      <c r="N112" s="1" t="s">
        <v>207</v>
      </c>
      <c r="O112" s="37" t="s">
        <v>188</v>
      </c>
      <c r="P112" s="30">
        <v>258008500</v>
      </c>
      <c r="Q112" s="31">
        <v>44287</v>
      </c>
      <c r="R112" s="31">
        <v>44440</v>
      </c>
      <c r="S112" s="1" t="s">
        <v>261</v>
      </c>
      <c r="T112" s="1" t="s">
        <v>67</v>
      </c>
      <c r="U112" s="1" t="s">
        <v>349</v>
      </c>
      <c r="V112" s="1" t="s">
        <v>68</v>
      </c>
    </row>
    <row r="113" spans="1:22" ht="147" customHeight="1" x14ac:dyDescent="0.3">
      <c r="A113" s="16" t="s">
        <v>540</v>
      </c>
      <c r="B113" s="58">
        <f>SUBTOTAL(103,$C$16:C113)</f>
        <v>98</v>
      </c>
      <c r="C113" s="1" t="s">
        <v>541</v>
      </c>
      <c r="D113" s="116"/>
      <c r="E113" s="116"/>
      <c r="F113" s="26" t="s">
        <v>154</v>
      </c>
      <c r="G113" s="1" t="s">
        <v>89</v>
      </c>
      <c r="H113" s="1" t="s">
        <v>92</v>
      </c>
      <c r="I113" s="27" t="s">
        <v>542</v>
      </c>
      <c r="J113" s="1" t="s">
        <v>80</v>
      </c>
      <c r="K113" s="1" t="s">
        <v>84</v>
      </c>
      <c r="L113" s="37" t="s">
        <v>104</v>
      </c>
      <c r="M113" s="36">
        <v>1</v>
      </c>
      <c r="N113" s="1" t="s">
        <v>74</v>
      </c>
      <c r="O113" s="37" t="s">
        <v>75</v>
      </c>
      <c r="P113" s="30">
        <v>80544910</v>
      </c>
      <c r="Q113" s="31">
        <v>44287</v>
      </c>
      <c r="R113" s="31">
        <v>44501</v>
      </c>
      <c r="S113" s="1" t="s">
        <v>95</v>
      </c>
      <c r="T113" s="1" t="s">
        <v>67</v>
      </c>
      <c r="U113" s="1" t="s">
        <v>349</v>
      </c>
      <c r="V113" s="1" t="s">
        <v>68</v>
      </c>
    </row>
    <row r="114" spans="1:22" ht="210" customHeight="1" x14ac:dyDescent="0.3">
      <c r="A114" s="16" t="s">
        <v>543</v>
      </c>
      <c r="B114" s="58">
        <f>SUBTOTAL(103,$C$16:C114)</f>
        <v>99</v>
      </c>
      <c r="C114" s="1" t="s">
        <v>544</v>
      </c>
      <c r="D114" s="116"/>
      <c r="E114" s="116"/>
      <c r="F114" s="26" t="s">
        <v>154</v>
      </c>
      <c r="G114" s="1" t="s">
        <v>89</v>
      </c>
      <c r="H114" s="1" t="s">
        <v>92</v>
      </c>
      <c r="I114" s="27" t="s">
        <v>545</v>
      </c>
      <c r="J114" s="1" t="s">
        <v>80</v>
      </c>
      <c r="K114" s="1" t="s">
        <v>84</v>
      </c>
      <c r="L114" s="37" t="s">
        <v>104</v>
      </c>
      <c r="M114" s="36">
        <v>1</v>
      </c>
      <c r="N114" s="1" t="s">
        <v>207</v>
      </c>
      <c r="O114" s="37" t="s">
        <v>188</v>
      </c>
      <c r="P114" s="30">
        <v>53824020</v>
      </c>
      <c r="Q114" s="31">
        <v>44287</v>
      </c>
      <c r="R114" s="31">
        <v>44531</v>
      </c>
      <c r="S114" s="1" t="s">
        <v>95</v>
      </c>
      <c r="T114" s="1" t="s">
        <v>67</v>
      </c>
      <c r="U114" s="1" t="s">
        <v>349</v>
      </c>
      <c r="V114" s="1" t="s">
        <v>68</v>
      </c>
    </row>
    <row r="115" spans="1:22" ht="147" customHeight="1" x14ac:dyDescent="0.3">
      <c r="A115" s="16" t="s">
        <v>546</v>
      </c>
      <c r="B115" s="58">
        <f>SUBTOTAL(103,$C$16:C115)</f>
        <v>100</v>
      </c>
      <c r="C115" s="1" t="s">
        <v>547</v>
      </c>
      <c r="D115" s="116"/>
      <c r="E115" s="116"/>
      <c r="F115" s="26" t="s">
        <v>154</v>
      </c>
      <c r="G115" s="1" t="s">
        <v>76</v>
      </c>
      <c r="H115" s="1" t="s">
        <v>404</v>
      </c>
      <c r="I115" s="27" t="s">
        <v>548</v>
      </c>
      <c r="J115" s="1" t="s">
        <v>70</v>
      </c>
      <c r="K115" s="28">
        <v>876</v>
      </c>
      <c r="L115" s="1" t="s">
        <v>104</v>
      </c>
      <c r="M115" s="29">
        <v>1</v>
      </c>
      <c r="N115" s="1" t="s">
        <v>64</v>
      </c>
      <c r="O115" s="37" t="s">
        <v>518</v>
      </c>
      <c r="P115" s="30">
        <v>121144110</v>
      </c>
      <c r="Q115" s="31">
        <v>44287</v>
      </c>
      <c r="R115" s="31">
        <v>44835</v>
      </c>
      <c r="S115" s="1" t="s">
        <v>95</v>
      </c>
      <c r="T115" s="1" t="s">
        <v>67</v>
      </c>
      <c r="U115" s="1" t="s">
        <v>349</v>
      </c>
      <c r="V115" s="1" t="s">
        <v>68</v>
      </c>
    </row>
    <row r="116" spans="1:22" ht="147" customHeight="1" x14ac:dyDescent="0.3">
      <c r="A116" s="16" t="s">
        <v>549</v>
      </c>
      <c r="B116" s="58">
        <f>SUBTOTAL(103,$C$16:C116)</f>
        <v>101</v>
      </c>
      <c r="C116" s="1" t="s">
        <v>550</v>
      </c>
      <c r="D116" s="116"/>
      <c r="E116" s="116"/>
      <c r="F116" s="26" t="s">
        <v>154</v>
      </c>
      <c r="G116" s="1" t="s">
        <v>103</v>
      </c>
      <c r="H116" s="1" t="s">
        <v>69</v>
      </c>
      <c r="I116" s="27" t="s">
        <v>551</v>
      </c>
      <c r="J116" s="1" t="s">
        <v>70</v>
      </c>
      <c r="K116" s="28">
        <v>876</v>
      </c>
      <c r="L116" s="1" t="s">
        <v>104</v>
      </c>
      <c r="M116" s="29">
        <v>1</v>
      </c>
      <c r="N116" s="1" t="s">
        <v>64</v>
      </c>
      <c r="O116" s="37" t="s">
        <v>518</v>
      </c>
      <c r="P116" s="30">
        <v>339032.63</v>
      </c>
      <c r="Q116" s="31">
        <v>44287</v>
      </c>
      <c r="R116" s="31">
        <v>44348</v>
      </c>
      <c r="S116" s="40" t="s">
        <v>66</v>
      </c>
      <c r="T116" s="1" t="s">
        <v>67</v>
      </c>
      <c r="U116" s="1" t="s">
        <v>349</v>
      </c>
      <c r="V116" s="1" t="s">
        <v>68</v>
      </c>
    </row>
    <row r="117" spans="1:22" ht="291" customHeight="1" x14ac:dyDescent="0.3">
      <c r="A117" s="16" t="s">
        <v>552</v>
      </c>
      <c r="B117" s="58">
        <f>SUBTOTAL(103,$C$16:C117)</f>
        <v>102</v>
      </c>
      <c r="C117" s="1" t="s">
        <v>314</v>
      </c>
      <c r="D117" s="116"/>
      <c r="E117" s="116"/>
      <c r="F117" s="26" t="s">
        <v>154</v>
      </c>
      <c r="G117" s="40" t="s">
        <v>103</v>
      </c>
      <c r="H117" s="40" t="s">
        <v>69</v>
      </c>
      <c r="I117" s="35" t="s">
        <v>553</v>
      </c>
      <c r="J117" s="41" t="s">
        <v>70</v>
      </c>
      <c r="K117" s="28">
        <v>876</v>
      </c>
      <c r="L117" s="37" t="s">
        <v>104</v>
      </c>
      <c r="M117" s="36">
        <v>1</v>
      </c>
      <c r="N117" s="1">
        <v>450000000</v>
      </c>
      <c r="O117" s="37" t="s">
        <v>65</v>
      </c>
      <c r="P117" s="38">
        <v>2920239.78</v>
      </c>
      <c r="Q117" s="39">
        <v>44287</v>
      </c>
      <c r="R117" s="39">
        <v>44348</v>
      </c>
      <c r="S117" s="40" t="s">
        <v>66</v>
      </c>
      <c r="T117" s="1" t="s">
        <v>67</v>
      </c>
      <c r="U117" s="45">
        <v>2920239.78</v>
      </c>
      <c r="V117" s="1" t="s">
        <v>357</v>
      </c>
    </row>
    <row r="118" spans="1:22" ht="113.25" customHeight="1" x14ac:dyDescent="0.3">
      <c r="A118" s="16" t="s">
        <v>554</v>
      </c>
      <c r="B118" s="58">
        <f>SUBTOTAL(103,$C$16:C118)</f>
        <v>103</v>
      </c>
      <c r="C118" s="1" t="s">
        <v>555</v>
      </c>
      <c r="D118" s="116"/>
      <c r="E118" s="116"/>
      <c r="F118" s="26" t="s">
        <v>154</v>
      </c>
      <c r="G118" s="1" t="s">
        <v>158</v>
      </c>
      <c r="H118" s="1" t="s">
        <v>159</v>
      </c>
      <c r="I118" s="27" t="s">
        <v>163</v>
      </c>
      <c r="J118" s="1" t="s">
        <v>80</v>
      </c>
      <c r="K118" s="28">
        <v>796</v>
      </c>
      <c r="L118" s="1" t="s">
        <v>63</v>
      </c>
      <c r="M118" s="29">
        <v>5</v>
      </c>
      <c r="N118" s="1" t="s">
        <v>64</v>
      </c>
      <c r="O118" s="1" t="s">
        <v>65</v>
      </c>
      <c r="P118" s="30">
        <v>480000</v>
      </c>
      <c r="Q118" s="31">
        <v>44287</v>
      </c>
      <c r="R118" s="31">
        <v>44287</v>
      </c>
      <c r="S118" s="1" t="s">
        <v>66</v>
      </c>
      <c r="T118" s="1" t="s">
        <v>67</v>
      </c>
      <c r="U118" s="34">
        <v>0</v>
      </c>
      <c r="V118" s="1" t="s">
        <v>68</v>
      </c>
    </row>
    <row r="119" spans="1:22" ht="96" customHeight="1" x14ac:dyDescent="0.3">
      <c r="A119" s="16" t="s">
        <v>556</v>
      </c>
      <c r="B119" s="58">
        <f>SUBTOTAL(103,$C$16:C119)</f>
        <v>104</v>
      </c>
      <c r="C119" s="1" t="s">
        <v>557</v>
      </c>
      <c r="D119" s="116"/>
      <c r="E119" s="116"/>
      <c r="F119" s="26" t="s">
        <v>154</v>
      </c>
      <c r="G119" s="1" t="s">
        <v>158</v>
      </c>
      <c r="H119" s="1" t="s">
        <v>159</v>
      </c>
      <c r="I119" s="27" t="s">
        <v>384</v>
      </c>
      <c r="J119" s="1" t="s">
        <v>80</v>
      </c>
      <c r="K119" s="28">
        <v>796</v>
      </c>
      <c r="L119" s="1" t="s">
        <v>63</v>
      </c>
      <c r="M119" s="29">
        <v>3</v>
      </c>
      <c r="N119" s="1" t="s">
        <v>64</v>
      </c>
      <c r="O119" s="1" t="s">
        <v>65</v>
      </c>
      <c r="P119" s="30">
        <v>485000</v>
      </c>
      <c r="Q119" s="31">
        <v>44287</v>
      </c>
      <c r="R119" s="31">
        <v>44287</v>
      </c>
      <c r="S119" s="1" t="s">
        <v>66</v>
      </c>
      <c r="T119" s="1" t="s">
        <v>67</v>
      </c>
      <c r="U119" s="34">
        <v>0</v>
      </c>
      <c r="V119" s="1" t="s">
        <v>68</v>
      </c>
    </row>
    <row r="120" spans="1:22" ht="109.5" customHeight="1" x14ac:dyDescent="0.3">
      <c r="A120" s="16" t="s">
        <v>558</v>
      </c>
      <c r="B120" s="58">
        <f>SUBTOTAL(103,$C$16:C120)</f>
        <v>105</v>
      </c>
      <c r="C120" s="1" t="s">
        <v>559</v>
      </c>
      <c r="D120" s="116"/>
      <c r="E120" s="116"/>
      <c r="F120" s="26" t="s">
        <v>154</v>
      </c>
      <c r="G120" s="1" t="s">
        <v>110</v>
      </c>
      <c r="H120" s="1" t="s">
        <v>136</v>
      </c>
      <c r="I120" s="27" t="s">
        <v>499</v>
      </c>
      <c r="J120" s="1" t="s">
        <v>80</v>
      </c>
      <c r="K120" s="28">
        <v>796</v>
      </c>
      <c r="L120" s="1" t="s">
        <v>63</v>
      </c>
      <c r="M120" s="29">
        <v>27</v>
      </c>
      <c r="N120" s="1" t="s">
        <v>64</v>
      </c>
      <c r="O120" s="1" t="s">
        <v>65</v>
      </c>
      <c r="P120" s="30">
        <v>499000</v>
      </c>
      <c r="Q120" s="31">
        <v>44287</v>
      </c>
      <c r="R120" s="31">
        <v>44652</v>
      </c>
      <c r="S120" s="1" t="s">
        <v>66</v>
      </c>
      <c r="T120" s="1" t="s">
        <v>67</v>
      </c>
      <c r="U120" s="34">
        <v>0</v>
      </c>
      <c r="V120" s="1" t="s">
        <v>68</v>
      </c>
    </row>
    <row r="121" spans="1:22" ht="147" customHeight="1" x14ac:dyDescent="0.3">
      <c r="A121" s="16" t="s">
        <v>560</v>
      </c>
      <c r="B121" s="58">
        <f>SUBTOTAL(103,$C$16:C121)</f>
        <v>106</v>
      </c>
      <c r="C121" s="1" t="s">
        <v>561</v>
      </c>
      <c r="D121" s="116"/>
      <c r="E121" s="116"/>
      <c r="F121" s="26" t="s">
        <v>154</v>
      </c>
      <c r="G121" s="1" t="s">
        <v>117</v>
      </c>
      <c r="H121" s="1" t="s">
        <v>118</v>
      </c>
      <c r="I121" s="27" t="s">
        <v>562</v>
      </c>
      <c r="J121" s="1" t="s">
        <v>80</v>
      </c>
      <c r="K121" s="28">
        <v>876</v>
      </c>
      <c r="L121" s="1" t="s">
        <v>104</v>
      </c>
      <c r="M121" s="29">
        <v>1</v>
      </c>
      <c r="N121" s="1" t="s">
        <v>64</v>
      </c>
      <c r="O121" s="1" t="s">
        <v>65</v>
      </c>
      <c r="P121" s="30">
        <v>10000000</v>
      </c>
      <c r="Q121" s="31">
        <v>44287</v>
      </c>
      <c r="R121" s="31">
        <v>44440</v>
      </c>
      <c r="S121" s="1" t="s">
        <v>95</v>
      </c>
      <c r="T121" s="1" t="s">
        <v>67</v>
      </c>
      <c r="U121" s="34">
        <v>0</v>
      </c>
      <c r="V121" s="1" t="s">
        <v>68</v>
      </c>
    </row>
    <row r="122" spans="1:22" ht="113.25" customHeight="1" x14ac:dyDescent="0.3">
      <c r="A122" s="16" t="s">
        <v>563</v>
      </c>
      <c r="B122" s="58">
        <f>SUBTOTAL(103,$C$16:C122)</f>
        <v>107</v>
      </c>
      <c r="C122" s="1" t="s">
        <v>564</v>
      </c>
      <c r="D122" s="116"/>
      <c r="E122" s="116"/>
      <c r="F122" s="26" t="s">
        <v>154</v>
      </c>
      <c r="G122" s="1" t="s">
        <v>110</v>
      </c>
      <c r="H122" s="1" t="s">
        <v>136</v>
      </c>
      <c r="I122" s="27" t="s">
        <v>565</v>
      </c>
      <c r="J122" s="1" t="s">
        <v>80</v>
      </c>
      <c r="K122" s="28">
        <v>796</v>
      </c>
      <c r="L122" s="1" t="s">
        <v>63</v>
      </c>
      <c r="M122" s="29">
        <v>4</v>
      </c>
      <c r="N122" s="1" t="s">
        <v>64</v>
      </c>
      <c r="O122" s="1" t="s">
        <v>518</v>
      </c>
      <c r="P122" s="30">
        <v>380000</v>
      </c>
      <c r="Q122" s="31">
        <v>44287</v>
      </c>
      <c r="R122" s="31">
        <v>44652</v>
      </c>
      <c r="S122" s="1" t="s">
        <v>66</v>
      </c>
      <c r="T122" s="1" t="s">
        <v>67</v>
      </c>
      <c r="U122" s="34">
        <v>0</v>
      </c>
      <c r="V122" s="1" t="s">
        <v>68</v>
      </c>
    </row>
    <row r="123" spans="1:22" ht="113.25" customHeight="1" x14ac:dyDescent="0.3">
      <c r="A123" s="16" t="s">
        <v>566</v>
      </c>
      <c r="B123" s="58">
        <f>SUBTOTAL(103,$C$16:C123)</f>
        <v>108</v>
      </c>
      <c r="C123" s="1" t="s">
        <v>567</v>
      </c>
      <c r="D123" s="116"/>
      <c r="E123" s="116"/>
      <c r="F123" s="26" t="s">
        <v>154</v>
      </c>
      <c r="G123" s="1" t="s">
        <v>568</v>
      </c>
      <c r="H123" s="1" t="s">
        <v>569</v>
      </c>
      <c r="I123" s="27" t="s">
        <v>570</v>
      </c>
      <c r="J123" s="1" t="s">
        <v>73</v>
      </c>
      <c r="K123" s="28">
        <v>876</v>
      </c>
      <c r="L123" s="1" t="s">
        <v>104</v>
      </c>
      <c r="M123" s="29">
        <v>1</v>
      </c>
      <c r="N123" s="1" t="s">
        <v>246</v>
      </c>
      <c r="O123" s="1" t="s">
        <v>152</v>
      </c>
      <c r="P123" s="30">
        <v>128411.52</v>
      </c>
      <c r="Q123" s="31">
        <v>44287</v>
      </c>
      <c r="R123" s="31">
        <v>44470</v>
      </c>
      <c r="S123" s="1" t="s">
        <v>66</v>
      </c>
      <c r="T123" s="1" t="s">
        <v>68</v>
      </c>
      <c r="U123" s="34">
        <v>128411.52</v>
      </c>
      <c r="V123" s="1" t="s">
        <v>357</v>
      </c>
    </row>
    <row r="124" spans="1:22" ht="94.5" customHeight="1" x14ac:dyDescent="0.3">
      <c r="A124" s="16" t="s">
        <v>571</v>
      </c>
      <c r="B124" s="58">
        <f>SUBTOTAL(103,$C$16:C124)</f>
        <v>109</v>
      </c>
      <c r="C124" s="1" t="s">
        <v>572</v>
      </c>
      <c r="D124" s="116"/>
      <c r="E124" s="116"/>
      <c r="F124" s="26" t="s">
        <v>154</v>
      </c>
      <c r="G124" s="1" t="s">
        <v>568</v>
      </c>
      <c r="H124" s="1" t="s">
        <v>569</v>
      </c>
      <c r="I124" s="27" t="s">
        <v>573</v>
      </c>
      <c r="J124" s="1" t="s">
        <v>73</v>
      </c>
      <c r="K124" s="28">
        <v>876</v>
      </c>
      <c r="L124" s="1" t="s">
        <v>104</v>
      </c>
      <c r="M124" s="29">
        <v>1</v>
      </c>
      <c r="N124" s="1" t="s">
        <v>246</v>
      </c>
      <c r="O124" s="1" t="s">
        <v>152</v>
      </c>
      <c r="P124" s="30">
        <v>104560.32000000001</v>
      </c>
      <c r="Q124" s="31">
        <v>44287</v>
      </c>
      <c r="R124" s="31">
        <v>44470</v>
      </c>
      <c r="S124" s="1" t="s">
        <v>66</v>
      </c>
      <c r="T124" s="1" t="s">
        <v>68</v>
      </c>
      <c r="U124" s="34">
        <v>104560.32000000001</v>
      </c>
      <c r="V124" s="1" t="s">
        <v>357</v>
      </c>
    </row>
    <row r="125" spans="1:22" ht="105.75" customHeight="1" x14ac:dyDescent="0.3">
      <c r="A125" s="16" t="s">
        <v>574</v>
      </c>
      <c r="B125" s="58">
        <f>SUBTOTAL(103,$C$16:C125)</f>
        <v>110</v>
      </c>
      <c r="C125" s="1" t="s">
        <v>575</v>
      </c>
      <c r="D125" s="116"/>
      <c r="E125" s="116"/>
      <c r="F125" s="26" t="s">
        <v>154</v>
      </c>
      <c r="G125" s="1" t="s">
        <v>568</v>
      </c>
      <c r="H125" s="1" t="s">
        <v>569</v>
      </c>
      <c r="I125" s="27" t="s">
        <v>576</v>
      </c>
      <c r="J125" s="1" t="s">
        <v>73</v>
      </c>
      <c r="K125" s="28">
        <v>876</v>
      </c>
      <c r="L125" s="1" t="s">
        <v>104</v>
      </c>
      <c r="M125" s="29">
        <v>1</v>
      </c>
      <c r="N125" s="1" t="s">
        <v>246</v>
      </c>
      <c r="O125" s="1" t="s">
        <v>152</v>
      </c>
      <c r="P125" s="30">
        <v>112360.08</v>
      </c>
      <c r="Q125" s="31">
        <v>44287</v>
      </c>
      <c r="R125" s="31">
        <v>44470</v>
      </c>
      <c r="S125" s="1" t="s">
        <v>66</v>
      </c>
      <c r="T125" s="1" t="s">
        <v>68</v>
      </c>
      <c r="U125" s="34">
        <v>112360.08</v>
      </c>
      <c r="V125" s="1" t="s">
        <v>357</v>
      </c>
    </row>
    <row r="126" spans="1:22" ht="107.25" customHeight="1" x14ac:dyDescent="0.3">
      <c r="A126" s="16" t="s">
        <v>577</v>
      </c>
      <c r="B126" s="58">
        <f>SUBTOTAL(103,$C$16:C126)</f>
        <v>111</v>
      </c>
      <c r="C126" s="1" t="s">
        <v>578</v>
      </c>
      <c r="D126" s="116"/>
      <c r="E126" s="116"/>
      <c r="F126" s="26" t="s">
        <v>154</v>
      </c>
      <c r="G126" s="1" t="s">
        <v>568</v>
      </c>
      <c r="H126" s="1" t="s">
        <v>569</v>
      </c>
      <c r="I126" s="27" t="s">
        <v>579</v>
      </c>
      <c r="J126" s="1" t="s">
        <v>73</v>
      </c>
      <c r="K126" s="28">
        <v>876</v>
      </c>
      <c r="L126" s="1" t="s">
        <v>104</v>
      </c>
      <c r="M126" s="29">
        <v>1</v>
      </c>
      <c r="N126" s="1" t="s">
        <v>246</v>
      </c>
      <c r="O126" s="1" t="s">
        <v>152</v>
      </c>
      <c r="P126" s="30">
        <v>128411.52</v>
      </c>
      <c r="Q126" s="31">
        <v>44287</v>
      </c>
      <c r="R126" s="31">
        <v>44470</v>
      </c>
      <c r="S126" s="1" t="s">
        <v>66</v>
      </c>
      <c r="T126" s="1" t="s">
        <v>68</v>
      </c>
      <c r="U126" s="34">
        <v>128411.52</v>
      </c>
      <c r="V126" s="1" t="s">
        <v>357</v>
      </c>
    </row>
    <row r="127" spans="1:22" ht="102" customHeight="1" x14ac:dyDescent="0.3">
      <c r="A127" s="16" t="s">
        <v>580</v>
      </c>
      <c r="B127" s="58">
        <f>SUBTOTAL(103,$C$16:C127)</f>
        <v>112</v>
      </c>
      <c r="C127" s="1" t="s">
        <v>581</v>
      </c>
      <c r="D127" s="116"/>
      <c r="E127" s="116"/>
      <c r="F127" s="26" t="s">
        <v>154</v>
      </c>
      <c r="G127" s="1" t="s">
        <v>568</v>
      </c>
      <c r="H127" s="1" t="s">
        <v>569</v>
      </c>
      <c r="I127" s="27" t="s">
        <v>582</v>
      </c>
      <c r="J127" s="1" t="s">
        <v>73</v>
      </c>
      <c r="K127" s="28">
        <v>876</v>
      </c>
      <c r="L127" s="1" t="s">
        <v>104</v>
      </c>
      <c r="M127" s="29">
        <v>1</v>
      </c>
      <c r="N127" s="1" t="s">
        <v>246</v>
      </c>
      <c r="O127" s="1" t="s">
        <v>152</v>
      </c>
      <c r="P127" s="30">
        <v>112360.08</v>
      </c>
      <c r="Q127" s="31">
        <v>44287</v>
      </c>
      <c r="R127" s="31">
        <v>44470</v>
      </c>
      <c r="S127" s="1" t="s">
        <v>66</v>
      </c>
      <c r="T127" s="1" t="s">
        <v>68</v>
      </c>
      <c r="U127" s="34">
        <v>112360.08</v>
      </c>
      <c r="V127" s="1" t="s">
        <v>357</v>
      </c>
    </row>
    <row r="128" spans="1:22" ht="117" customHeight="1" x14ac:dyDescent="0.3">
      <c r="A128" s="16" t="s">
        <v>583</v>
      </c>
      <c r="B128" s="58">
        <f>SUBTOTAL(103,$C$16:C128)</f>
        <v>113</v>
      </c>
      <c r="C128" s="1" t="s">
        <v>584</v>
      </c>
      <c r="D128" s="116"/>
      <c r="E128" s="116"/>
      <c r="F128" s="26" t="s">
        <v>154</v>
      </c>
      <c r="G128" s="1" t="s">
        <v>568</v>
      </c>
      <c r="H128" s="1" t="s">
        <v>569</v>
      </c>
      <c r="I128" s="27" t="s">
        <v>585</v>
      </c>
      <c r="J128" s="1" t="s">
        <v>73</v>
      </c>
      <c r="K128" s="28">
        <v>876</v>
      </c>
      <c r="L128" s="1" t="s">
        <v>104</v>
      </c>
      <c r="M128" s="29">
        <v>1</v>
      </c>
      <c r="N128" s="1" t="s">
        <v>246</v>
      </c>
      <c r="O128" s="1" t="s">
        <v>152</v>
      </c>
      <c r="P128" s="30">
        <v>128411.52</v>
      </c>
      <c r="Q128" s="31">
        <v>44287</v>
      </c>
      <c r="R128" s="31">
        <v>44470</v>
      </c>
      <c r="S128" s="1" t="s">
        <v>66</v>
      </c>
      <c r="T128" s="1" t="s">
        <v>68</v>
      </c>
      <c r="U128" s="34">
        <v>128411.52</v>
      </c>
      <c r="V128" s="1" t="s">
        <v>357</v>
      </c>
    </row>
    <row r="129" spans="1:22" ht="147" customHeight="1" x14ac:dyDescent="0.3">
      <c r="A129" s="16" t="s">
        <v>586</v>
      </c>
      <c r="B129" s="58">
        <f>SUBTOTAL(103,$C$16:C129)</f>
        <v>114</v>
      </c>
      <c r="C129" s="1" t="s">
        <v>587</v>
      </c>
      <c r="D129" s="116"/>
      <c r="E129" s="116"/>
      <c r="F129" s="26" t="s">
        <v>154</v>
      </c>
      <c r="G129" s="1" t="s">
        <v>568</v>
      </c>
      <c r="H129" s="1" t="s">
        <v>569</v>
      </c>
      <c r="I129" s="27" t="s">
        <v>588</v>
      </c>
      <c r="J129" s="1" t="s">
        <v>73</v>
      </c>
      <c r="K129" s="28">
        <v>876</v>
      </c>
      <c r="L129" s="1" t="s">
        <v>104</v>
      </c>
      <c r="M129" s="29">
        <v>1</v>
      </c>
      <c r="N129" s="1" t="s">
        <v>246</v>
      </c>
      <c r="O129" s="1" t="s">
        <v>152</v>
      </c>
      <c r="P129" s="30">
        <v>112360.08</v>
      </c>
      <c r="Q129" s="31">
        <v>44287</v>
      </c>
      <c r="R129" s="31">
        <v>44470</v>
      </c>
      <c r="S129" s="1" t="s">
        <v>66</v>
      </c>
      <c r="T129" s="1" t="s">
        <v>68</v>
      </c>
      <c r="U129" s="34">
        <v>112360.08</v>
      </c>
      <c r="V129" s="1" t="s">
        <v>357</v>
      </c>
    </row>
    <row r="130" spans="1:22" ht="114.75" customHeight="1" x14ac:dyDescent="0.3">
      <c r="A130" s="16" t="s">
        <v>589</v>
      </c>
      <c r="B130" s="58">
        <f>SUBTOTAL(103,$C$16:C130)</f>
        <v>115</v>
      </c>
      <c r="C130" s="1" t="s">
        <v>590</v>
      </c>
      <c r="D130" s="116"/>
      <c r="E130" s="116"/>
      <c r="F130" s="26" t="s">
        <v>154</v>
      </c>
      <c r="G130" s="1" t="s">
        <v>568</v>
      </c>
      <c r="H130" s="1" t="s">
        <v>569</v>
      </c>
      <c r="I130" s="27" t="s">
        <v>591</v>
      </c>
      <c r="J130" s="1" t="s">
        <v>73</v>
      </c>
      <c r="K130" s="28">
        <v>876</v>
      </c>
      <c r="L130" s="1" t="s">
        <v>104</v>
      </c>
      <c r="M130" s="29">
        <v>1</v>
      </c>
      <c r="N130" s="1" t="s">
        <v>246</v>
      </c>
      <c r="O130" s="1" t="s">
        <v>152</v>
      </c>
      <c r="P130" s="30">
        <v>245716.75</v>
      </c>
      <c r="Q130" s="31">
        <v>44287</v>
      </c>
      <c r="R130" s="31">
        <v>44470</v>
      </c>
      <c r="S130" s="1" t="s">
        <v>66</v>
      </c>
      <c r="T130" s="1" t="s">
        <v>68</v>
      </c>
      <c r="U130" s="34">
        <v>245716.75</v>
      </c>
      <c r="V130" s="1" t="s">
        <v>357</v>
      </c>
    </row>
    <row r="131" spans="1:22" ht="117" customHeight="1" x14ac:dyDescent="0.3">
      <c r="A131" s="16" t="s">
        <v>592</v>
      </c>
      <c r="B131" s="58">
        <f>SUBTOTAL(103,$C$16:C131)</f>
        <v>116</v>
      </c>
      <c r="C131" s="1" t="s">
        <v>593</v>
      </c>
      <c r="D131" s="116"/>
      <c r="E131" s="116"/>
      <c r="F131" s="26" t="s">
        <v>154</v>
      </c>
      <c r="G131" s="1" t="s">
        <v>568</v>
      </c>
      <c r="H131" s="1" t="s">
        <v>569</v>
      </c>
      <c r="I131" s="27" t="s">
        <v>594</v>
      </c>
      <c r="J131" s="1" t="s">
        <v>73</v>
      </c>
      <c r="K131" s="28">
        <v>876</v>
      </c>
      <c r="L131" s="1" t="s">
        <v>104</v>
      </c>
      <c r="M131" s="29">
        <v>1</v>
      </c>
      <c r="N131" s="1" t="s">
        <v>246</v>
      </c>
      <c r="O131" s="1" t="s">
        <v>152</v>
      </c>
      <c r="P131" s="30">
        <v>112402.34</v>
      </c>
      <c r="Q131" s="31">
        <v>44287</v>
      </c>
      <c r="R131" s="31">
        <v>44470</v>
      </c>
      <c r="S131" s="1" t="s">
        <v>66</v>
      </c>
      <c r="T131" s="1" t="s">
        <v>68</v>
      </c>
      <c r="U131" s="34">
        <v>112402.34</v>
      </c>
      <c r="V131" s="1" t="s">
        <v>357</v>
      </c>
    </row>
    <row r="132" spans="1:22" ht="109.5" customHeight="1" x14ac:dyDescent="0.3">
      <c r="A132" s="16" t="s">
        <v>595</v>
      </c>
      <c r="B132" s="58">
        <f>SUBTOTAL(103,$C$16:C132)</f>
        <v>117</v>
      </c>
      <c r="C132" s="1" t="s">
        <v>596</v>
      </c>
      <c r="D132" s="116"/>
      <c r="E132" s="116"/>
      <c r="F132" s="26" t="s">
        <v>154</v>
      </c>
      <c r="G132" s="1" t="s">
        <v>568</v>
      </c>
      <c r="H132" s="1" t="s">
        <v>569</v>
      </c>
      <c r="I132" s="27" t="s">
        <v>597</v>
      </c>
      <c r="J132" s="1" t="s">
        <v>73</v>
      </c>
      <c r="K132" s="28">
        <v>876</v>
      </c>
      <c r="L132" s="1" t="s">
        <v>104</v>
      </c>
      <c r="M132" s="29">
        <v>1</v>
      </c>
      <c r="N132" s="1" t="s">
        <v>246</v>
      </c>
      <c r="O132" s="1" t="s">
        <v>152</v>
      </c>
      <c r="P132" s="30">
        <v>104560.32000000001</v>
      </c>
      <c r="Q132" s="31">
        <v>44287</v>
      </c>
      <c r="R132" s="31">
        <v>44470</v>
      </c>
      <c r="S132" s="1" t="s">
        <v>66</v>
      </c>
      <c r="T132" s="1" t="s">
        <v>68</v>
      </c>
      <c r="U132" s="34">
        <v>104560.32000000001</v>
      </c>
      <c r="V132" s="1" t="s">
        <v>357</v>
      </c>
    </row>
    <row r="133" spans="1:22" ht="103.5" customHeight="1" x14ac:dyDescent="0.3">
      <c r="A133" s="16" t="s">
        <v>598</v>
      </c>
      <c r="B133" s="58">
        <f>SUBTOTAL(103,$C$16:C133)</f>
        <v>118</v>
      </c>
      <c r="C133" s="1" t="s">
        <v>599</v>
      </c>
      <c r="D133" s="116"/>
      <c r="E133" s="116"/>
      <c r="F133" s="26" t="s">
        <v>154</v>
      </c>
      <c r="G133" s="1" t="s">
        <v>568</v>
      </c>
      <c r="H133" s="1" t="s">
        <v>569</v>
      </c>
      <c r="I133" s="27" t="s">
        <v>600</v>
      </c>
      <c r="J133" s="1" t="s">
        <v>73</v>
      </c>
      <c r="K133" s="28">
        <v>876</v>
      </c>
      <c r="L133" s="1" t="s">
        <v>104</v>
      </c>
      <c r="M133" s="29">
        <v>1</v>
      </c>
      <c r="N133" s="1" t="s">
        <v>246</v>
      </c>
      <c r="O133" s="1" t="s">
        <v>152</v>
      </c>
      <c r="P133" s="30">
        <v>128411.52</v>
      </c>
      <c r="Q133" s="31">
        <v>44287</v>
      </c>
      <c r="R133" s="31">
        <v>44470</v>
      </c>
      <c r="S133" s="1" t="s">
        <v>66</v>
      </c>
      <c r="T133" s="1" t="s">
        <v>68</v>
      </c>
      <c r="U133" s="34">
        <v>128411.52</v>
      </c>
      <c r="V133" s="1" t="s">
        <v>357</v>
      </c>
    </row>
    <row r="134" spans="1:22" ht="102" customHeight="1" x14ac:dyDescent="0.3">
      <c r="A134" s="16" t="s">
        <v>601</v>
      </c>
      <c r="B134" s="58">
        <f>SUBTOTAL(103,$C$16:C134)</f>
        <v>119</v>
      </c>
      <c r="C134" s="1" t="s">
        <v>602</v>
      </c>
      <c r="D134" s="116"/>
      <c r="E134" s="116"/>
      <c r="F134" s="26" t="s">
        <v>154</v>
      </c>
      <c r="G134" s="1" t="s">
        <v>568</v>
      </c>
      <c r="H134" s="1" t="s">
        <v>569</v>
      </c>
      <c r="I134" s="27" t="s">
        <v>603</v>
      </c>
      <c r="J134" s="1" t="s">
        <v>73</v>
      </c>
      <c r="K134" s="28">
        <v>876</v>
      </c>
      <c r="L134" s="1" t="s">
        <v>104</v>
      </c>
      <c r="M134" s="29">
        <v>1</v>
      </c>
      <c r="N134" s="1" t="s">
        <v>246</v>
      </c>
      <c r="O134" s="1" t="s">
        <v>152</v>
      </c>
      <c r="P134" s="30">
        <v>128411.52</v>
      </c>
      <c r="Q134" s="31">
        <v>44287</v>
      </c>
      <c r="R134" s="31">
        <v>44470</v>
      </c>
      <c r="S134" s="1" t="s">
        <v>66</v>
      </c>
      <c r="T134" s="1" t="s">
        <v>68</v>
      </c>
      <c r="U134" s="34">
        <v>128411.52</v>
      </c>
      <c r="V134" s="1" t="s">
        <v>357</v>
      </c>
    </row>
    <row r="135" spans="1:22" ht="124.5" customHeight="1" x14ac:dyDescent="0.3">
      <c r="A135" s="16" t="s">
        <v>604</v>
      </c>
      <c r="B135" s="58">
        <f>SUBTOTAL(103,$C$16:C135)</f>
        <v>120</v>
      </c>
      <c r="C135" s="1" t="s">
        <v>605</v>
      </c>
      <c r="D135" s="116"/>
      <c r="E135" s="116"/>
      <c r="F135" s="26" t="s">
        <v>154</v>
      </c>
      <c r="G135" s="1" t="s">
        <v>568</v>
      </c>
      <c r="H135" s="1" t="s">
        <v>569</v>
      </c>
      <c r="I135" s="27" t="s">
        <v>606</v>
      </c>
      <c r="J135" s="1" t="s">
        <v>73</v>
      </c>
      <c r="K135" s="28">
        <v>876</v>
      </c>
      <c r="L135" s="1" t="s">
        <v>104</v>
      </c>
      <c r="M135" s="29">
        <v>1</v>
      </c>
      <c r="N135" s="1" t="s">
        <v>246</v>
      </c>
      <c r="O135" s="1" t="s">
        <v>152</v>
      </c>
      <c r="P135" s="30">
        <v>130700.4</v>
      </c>
      <c r="Q135" s="31">
        <v>44287</v>
      </c>
      <c r="R135" s="31">
        <v>44470</v>
      </c>
      <c r="S135" s="1" t="s">
        <v>66</v>
      </c>
      <c r="T135" s="1" t="s">
        <v>68</v>
      </c>
      <c r="U135" s="34">
        <v>130700.4</v>
      </c>
      <c r="V135" s="1" t="s">
        <v>357</v>
      </c>
    </row>
    <row r="136" spans="1:22" ht="147" customHeight="1" x14ac:dyDescent="0.3">
      <c r="A136" s="16" t="s">
        <v>607</v>
      </c>
      <c r="B136" s="58">
        <f>SUBTOTAL(103,$C$16:C136)</f>
        <v>121</v>
      </c>
      <c r="C136" s="1" t="s">
        <v>608</v>
      </c>
      <c r="D136" s="116"/>
      <c r="E136" s="116"/>
      <c r="F136" s="26" t="s">
        <v>154</v>
      </c>
      <c r="G136" s="1" t="s">
        <v>568</v>
      </c>
      <c r="H136" s="1" t="s">
        <v>569</v>
      </c>
      <c r="I136" s="27" t="s">
        <v>609</v>
      </c>
      <c r="J136" s="1" t="s">
        <v>73</v>
      </c>
      <c r="K136" s="28">
        <v>876</v>
      </c>
      <c r="L136" s="1" t="s">
        <v>104</v>
      </c>
      <c r="M136" s="29">
        <v>1</v>
      </c>
      <c r="N136" s="1" t="s">
        <v>246</v>
      </c>
      <c r="O136" s="1" t="s">
        <v>152</v>
      </c>
      <c r="P136" s="30">
        <v>177752.54</v>
      </c>
      <c r="Q136" s="31">
        <v>44287</v>
      </c>
      <c r="R136" s="31">
        <v>44470</v>
      </c>
      <c r="S136" s="1" t="s">
        <v>66</v>
      </c>
      <c r="T136" s="1" t="s">
        <v>68</v>
      </c>
      <c r="U136" s="34">
        <v>177752.54</v>
      </c>
      <c r="V136" s="1" t="s">
        <v>357</v>
      </c>
    </row>
    <row r="137" spans="1:22" ht="111" customHeight="1" x14ac:dyDescent="0.3">
      <c r="A137" s="16" t="s">
        <v>610</v>
      </c>
      <c r="B137" s="58">
        <f>SUBTOTAL(103,$C$16:C137)</f>
        <v>122</v>
      </c>
      <c r="C137" s="1" t="s">
        <v>611</v>
      </c>
      <c r="D137" s="116"/>
      <c r="E137" s="116"/>
      <c r="F137" s="26" t="s">
        <v>154</v>
      </c>
      <c r="G137" s="1" t="s">
        <v>568</v>
      </c>
      <c r="H137" s="1" t="s">
        <v>569</v>
      </c>
      <c r="I137" s="27" t="s">
        <v>612</v>
      </c>
      <c r="J137" s="1" t="s">
        <v>73</v>
      </c>
      <c r="K137" s="28">
        <v>876</v>
      </c>
      <c r="L137" s="1" t="s">
        <v>104</v>
      </c>
      <c r="M137" s="29">
        <v>1</v>
      </c>
      <c r="N137" s="1" t="s">
        <v>246</v>
      </c>
      <c r="O137" s="1" t="s">
        <v>152</v>
      </c>
      <c r="P137" s="30">
        <v>104560.32000000001</v>
      </c>
      <c r="Q137" s="31">
        <v>44287</v>
      </c>
      <c r="R137" s="31">
        <v>44470</v>
      </c>
      <c r="S137" s="1" t="s">
        <v>66</v>
      </c>
      <c r="T137" s="1" t="s">
        <v>68</v>
      </c>
      <c r="U137" s="34">
        <v>104560.32000000001</v>
      </c>
      <c r="V137" s="1" t="s">
        <v>357</v>
      </c>
    </row>
    <row r="138" spans="1:22" ht="147" customHeight="1" x14ac:dyDescent="0.3">
      <c r="A138" s="16" t="s">
        <v>613</v>
      </c>
      <c r="B138" s="58">
        <f>SUBTOTAL(103,$C$16:C138)</f>
        <v>123</v>
      </c>
      <c r="C138" s="1" t="s">
        <v>614</v>
      </c>
      <c r="D138" s="116"/>
      <c r="E138" s="116"/>
      <c r="F138" s="26" t="s">
        <v>154</v>
      </c>
      <c r="G138" s="1" t="s">
        <v>568</v>
      </c>
      <c r="H138" s="1" t="s">
        <v>569</v>
      </c>
      <c r="I138" s="27" t="s">
        <v>615</v>
      </c>
      <c r="J138" s="1" t="s">
        <v>73</v>
      </c>
      <c r="K138" s="28">
        <v>876</v>
      </c>
      <c r="L138" s="1" t="s">
        <v>104</v>
      </c>
      <c r="M138" s="29">
        <v>1</v>
      </c>
      <c r="N138" s="1" t="s">
        <v>246</v>
      </c>
      <c r="O138" s="1" t="s">
        <v>152</v>
      </c>
      <c r="P138" s="30">
        <v>243981.89</v>
      </c>
      <c r="Q138" s="31">
        <v>44287</v>
      </c>
      <c r="R138" s="31">
        <v>44470</v>
      </c>
      <c r="S138" s="1" t="s">
        <v>66</v>
      </c>
      <c r="T138" s="1" t="s">
        <v>68</v>
      </c>
      <c r="U138" s="34">
        <v>243981.89</v>
      </c>
      <c r="V138" s="1" t="s">
        <v>357</v>
      </c>
    </row>
    <row r="139" spans="1:22" ht="92.25" customHeight="1" x14ac:dyDescent="0.3">
      <c r="A139" s="16" t="s">
        <v>616</v>
      </c>
      <c r="B139" s="58">
        <f>SUBTOTAL(103,$C$16:C139)</f>
        <v>124</v>
      </c>
      <c r="C139" s="1" t="s">
        <v>617</v>
      </c>
      <c r="D139" s="116"/>
      <c r="E139" s="116"/>
      <c r="F139" s="26" t="s">
        <v>154</v>
      </c>
      <c r="G139" s="1" t="s">
        <v>568</v>
      </c>
      <c r="H139" s="1" t="s">
        <v>569</v>
      </c>
      <c r="I139" s="27" t="s">
        <v>618</v>
      </c>
      <c r="J139" s="1" t="s">
        <v>73</v>
      </c>
      <c r="K139" s="28">
        <v>876</v>
      </c>
      <c r="L139" s="1" t="s">
        <v>104</v>
      </c>
      <c r="M139" s="29">
        <v>1</v>
      </c>
      <c r="N139" s="1" t="s">
        <v>246</v>
      </c>
      <c r="O139" s="1" t="s">
        <v>152</v>
      </c>
      <c r="P139" s="30">
        <v>392101.2</v>
      </c>
      <c r="Q139" s="31">
        <v>44287</v>
      </c>
      <c r="R139" s="31">
        <v>44470</v>
      </c>
      <c r="S139" s="1" t="s">
        <v>66</v>
      </c>
      <c r="T139" s="1" t="s">
        <v>68</v>
      </c>
      <c r="U139" s="34">
        <v>392101.2</v>
      </c>
      <c r="V139" s="1" t="s">
        <v>357</v>
      </c>
    </row>
    <row r="140" spans="1:22" ht="120.75" customHeight="1" x14ac:dyDescent="0.3">
      <c r="A140" s="16" t="s">
        <v>619</v>
      </c>
      <c r="B140" s="58">
        <f>SUBTOTAL(103,$C$16:C140)</f>
        <v>125</v>
      </c>
      <c r="C140" s="1" t="s">
        <v>620</v>
      </c>
      <c r="D140" s="116"/>
      <c r="E140" s="116"/>
      <c r="F140" s="26" t="s">
        <v>154</v>
      </c>
      <c r="G140" s="1" t="s">
        <v>568</v>
      </c>
      <c r="H140" s="1" t="s">
        <v>569</v>
      </c>
      <c r="I140" s="27" t="s">
        <v>621</v>
      </c>
      <c r="J140" s="1" t="s">
        <v>73</v>
      </c>
      <c r="K140" s="28">
        <v>876</v>
      </c>
      <c r="L140" s="1" t="s">
        <v>104</v>
      </c>
      <c r="M140" s="29">
        <v>1</v>
      </c>
      <c r="N140" s="1" t="s">
        <v>246</v>
      </c>
      <c r="O140" s="1" t="s">
        <v>152</v>
      </c>
      <c r="P140" s="30">
        <v>340290.53</v>
      </c>
      <c r="Q140" s="31">
        <v>44287</v>
      </c>
      <c r="R140" s="31">
        <v>44470</v>
      </c>
      <c r="S140" s="1" t="s">
        <v>66</v>
      </c>
      <c r="T140" s="1" t="s">
        <v>68</v>
      </c>
      <c r="U140" s="34">
        <v>340290.53</v>
      </c>
      <c r="V140" s="1" t="s">
        <v>357</v>
      </c>
    </row>
    <row r="141" spans="1:22" ht="103.5" customHeight="1" x14ac:dyDescent="0.3">
      <c r="A141" s="16" t="s">
        <v>622</v>
      </c>
      <c r="B141" s="58">
        <f>SUBTOTAL(103,$C$16:C141)</f>
        <v>126</v>
      </c>
      <c r="C141" s="1" t="s">
        <v>623</v>
      </c>
      <c r="D141" s="116"/>
      <c r="E141" s="116"/>
      <c r="F141" s="26" t="s">
        <v>154</v>
      </c>
      <c r="G141" s="1" t="s">
        <v>568</v>
      </c>
      <c r="H141" s="1" t="s">
        <v>569</v>
      </c>
      <c r="I141" s="27" t="s">
        <v>624</v>
      </c>
      <c r="J141" s="1" t="s">
        <v>73</v>
      </c>
      <c r="K141" s="28">
        <v>876</v>
      </c>
      <c r="L141" s="1" t="s">
        <v>104</v>
      </c>
      <c r="M141" s="29">
        <v>1</v>
      </c>
      <c r="N141" s="1" t="s">
        <v>246</v>
      </c>
      <c r="O141" s="1" t="s">
        <v>152</v>
      </c>
      <c r="P141" s="30">
        <v>365961.12</v>
      </c>
      <c r="Q141" s="31">
        <v>44287</v>
      </c>
      <c r="R141" s="31">
        <v>44470</v>
      </c>
      <c r="S141" s="1" t="s">
        <v>66</v>
      </c>
      <c r="T141" s="1" t="s">
        <v>68</v>
      </c>
      <c r="U141" s="34">
        <v>365961.12</v>
      </c>
      <c r="V141" s="1" t="s">
        <v>357</v>
      </c>
    </row>
    <row r="142" spans="1:22" ht="147" customHeight="1" x14ac:dyDescent="0.3">
      <c r="A142" s="16" t="s">
        <v>625</v>
      </c>
      <c r="B142" s="58">
        <f>SUBTOTAL(103,$C$16:C142)</f>
        <v>127</v>
      </c>
      <c r="C142" s="1" t="s">
        <v>626</v>
      </c>
      <c r="D142" s="116"/>
      <c r="E142" s="116"/>
      <c r="F142" s="26" t="s">
        <v>154</v>
      </c>
      <c r="G142" s="1" t="s">
        <v>568</v>
      </c>
      <c r="H142" s="1" t="s">
        <v>569</v>
      </c>
      <c r="I142" s="27" t="s">
        <v>627</v>
      </c>
      <c r="J142" s="1" t="s">
        <v>73</v>
      </c>
      <c r="K142" s="28">
        <v>876</v>
      </c>
      <c r="L142" s="1" t="s">
        <v>104</v>
      </c>
      <c r="M142" s="29">
        <v>1</v>
      </c>
      <c r="N142" s="1" t="s">
        <v>246</v>
      </c>
      <c r="O142" s="1" t="s">
        <v>152</v>
      </c>
      <c r="P142" s="30">
        <v>352891.08</v>
      </c>
      <c r="Q142" s="31">
        <v>44287</v>
      </c>
      <c r="R142" s="31">
        <v>44470</v>
      </c>
      <c r="S142" s="1" t="s">
        <v>66</v>
      </c>
      <c r="T142" s="1" t="s">
        <v>68</v>
      </c>
      <c r="U142" s="34">
        <v>352891.08</v>
      </c>
      <c r="V142" s="1" t="s">
        <v>357</v>
      </c>
    </row>
    <row r="143" spans="1:22" ht="126" customHeight="1" x14ac:dyDescent="0.3">
      <c r="A143" s="16" t="s">
        <v>628</v>
      </c>
      <c r="B143" s="58">
        <f>SUBTOTAL(103,$C$16:C143)</f>
        <v>128</v>
      </c>
      <c r="C143" s="1" t="s">
        <v>629</v>
      </c>
      <c r="D143" s="116"/>
      <c r="E143" s="116"/>
      <c r="F143" s="26" t="s">
        <v>154</v>
      </c>
      <c r="G143" s="1" t="s">
        <v>568</v>
      </c>
      <c r="H143" s="1" t="s">
        <v>569</v>
      </c>
      <c r="I143" s="27" t="s">
        <v>630</v>
      </c>
      <c r="J143" s="1" t="s">
        <v>73</v>
      </c>
      <c r="K143" s="28">
        <v>876</v>
      </c>
      <c r="L143" s="1" t="s">
        <v>104</v>
      </c>
      <c r="M143" s="29">
        <v>1</v>
      </c>
      <c r="N143" s="1" t="s">
        <v>246</v>
      </c>
      <c r="O143" s="1" t="s">
        <v>152</v>
      </c>
      <c r="P143" s="30">
        <v>159454.49</v>
      </c>
      <c r="Q143" s="31">
        <v>44287</v>
      </c>
      <c r="R143" s="31">
        <v>44470</v>
      </c>
      <c r="S143" s="1" t="s">
        <v>66</v>
      </c>
      <c r="T143" s="1" t="s">
        <v>68</v>
      </c>
      <c r="U143" s="34">
        <v>159454.49</v>
      </c>
      <c r="V143" s="1" t="s">
        <v>357</v>
      </c>
    </row>
    <row r="144" spans="1:22" ht="147" customHeight="1" x14ac:dyDescent="0.3">
      <c r="A144" s="16" t="s">
        <v>647</v>
      </c>
      <c r="B144" s="58">
        <f>SUBTOTAL(103,$C$16:C144)</f>
        <v>129</v>
      </c>
      <c r="C144" s="1" t="s">
        <v>648</v>
      </c>
      <c r="D144" s="116"/>
      <c r="E144" s="116"/>
      <c r="F144" s="26" t="s">
        <v>154</v>
      </c>
      <c r="G144" s="1" t="s">
        <v>117</v>
      </c>
      <c r="H144" s="1" t="s">
        <v>118</v>
      </c>
      <c r="I144" s="27" t="s">
        <v>649</v>
      </c>
      <c r="J144" s="1" t="s">
        <v>80</v>
      </c>
      <c r="K144" s="28">
        <v>876</v>
      </c>
      <c r="L144" s="1" t="s">
        <v>104</v>
      </c>
      <c r="M144" s="29">
        <v>1</v>
      </c>
      <c r="N144" s="1" t="s">
        <v>64</v>
      </c>
      <c r="O144" s="1" t="s">
        <v>518</v>
      </c>
      <c r="P144" s="30">
        <v>498000</v>
      </c>
      <c r="Q144" s="31">
        <v>44287</v>
      </c>
      <c r="R144" s="31">
        <v>44531</v>
      </c>
      <c r="S144" s="1" t="s">
        <v>66</v>
      </c>
      <c r="T144" s="1" t="s">
        <v>67</v>
      </c>
      <c r="U144" s="30">
        <v>0</v>
      </c>
      <c r="V144" s="1" t="s">
        <v>68</v>
      </c>
    </row>
    <row r="145" spans="1:22" ht="168" customHeight="1" x14ac:dyDescent="0.3">
      <c r="A145" s="16"/>
      <c r="B145" s="58">
        <f>SUBTOTAL(103,$C$16:C145)</f>
        <v>130</v>
      </c>
      <c r="C145" s="1" t="s">
        <v>773</v>
      </c>
      <c r="D145" s="116"/>
      <c r="E145" s="116"/>
      <c r="F145" s="26" t="s">
        <v>154</v>
      </c>
      <c r="G145" s="1" t="s">
        <v>123</v>
      </c>
      <c r="H145" s="1" t="s">
        <v>124</v>
      </c>
      <c r="I145" s="27" t="s">
        <v>125</v>
      </c>
      <c r="J145" s="1" t="s">
        <v>126</v>
      </c>
      <c r="K145" s="28">
        <v>792</v>
      </c>
      <c r="L145" s="1" t="s">
        <v>127</v>
      </c>
      <c r="M145" s="29">
        <v>620</v>
      </c>
      <c r="N145" s="1" t="s">
        <v>268</v>
      </c>
      <c r="O145" s="1" t="s">
        <v>269</v>
      </c>
      <c r="P145" s="30">
        <v>38846750</v>
      </c>
      <c r="Q145" s="31">
        <v>44287</v>
      </c>
      <c r="R145" s="31">
        <v>44682</v>
      </c>
      <c r="S145" s="1" t="s">
        <v>261</v>
      </c>
      <c r="T145" s="1" t="s">
        <v>67</v>
      </c>
      <c r="U145" s="30">
        <v>0</v>
      </c>
      <c r="V145" s="1" t="s">
        <v>68</v>
      </c>
    </row>
    <row r="146" spans="1:22" ht="103.5" customHeight="1" x14ac:dyDescent="0.3">
      <c r="A146" s="16" t="s">
        <v>677</v>
      </c>
      <c r="B146" s="58">
        <f>SUBTOTAL(103,$C$16:C146)</f>
        <v>131</v>
      </c>
      <c r="C146" s="1" t="s">
        <v>319</v>
      </c>
      <c r="D146" s="116"/>
      <c r="E146" s="116"/>
      <c r="F146" s="26" t="s">
        <v>155</v>
      </c>
      <c r="G146" s="1" t="s">
        <v>158</v>
      </c>
      <c r="H146" s="1" t="s">
        <v>159</v>
      </c>
      <c r="I146" s="27" t="s">
        <v>160</v>
      </c>
      <c r="J146" s="1" t="s">
        <v>80</v>
      </c>
      <c r="K146" s="29">
        <v>796</v>
      </c>
      <c r="L146" s="1" t="s">
        <v>63</v>
      </c>
      <c r="M146" s="32">
        <v>92</v>
      </c>
      <c r="N146" s="1" t="s">
        <v>64</v>
      </c>
      <c r="O146" s="1" t="s">
        <v>65</v>
      </c>
      <c r="P146" s="33">
        <v>499000</v>
      </c>
      <c r="Q146" s="39">
        <v>44317</v>
      </c>
      <c r="R146" s="31">
        <v>44348</v>
      </c>
      <c r="S146" s="1" t="s">
        <v>66</v>
      </c>
      <c r="T146" s="1" t="s">
        <v>67</v>
      </c>
      <c r="U146" s="34">
        <v>0</v>
      </c>
      <c r="V146" s="1" t="s">
        <v>68</v>
      </c>
    </row>
    <row r="147" spans="1:22" ht="87" customHeight="1" x14ac:dyDescent="0.3">
      <c r="A147" s="16" t="s">
        <v>678</v>
      </c>
      <c r="B147" s="58">
        <f>SUBTOTAL(103,$C$16:C147)</f>
        <v>132</v>
      </c>
      <c r="C147" s="1" t="s">
        <v>320</v>
      </c>
      <c r="D147" s="116"/>
      <c r="E147" s="116"/>
      <c r="F147" s="26" t="s">
        <v>155</v>
      </c>
      <c r="G147" s="1" t="s">
        <v>158</v>
      </c>
      <c r="H147" s="1" t="s">
        <v>159</v>
      </c>
      <c r="I147" s="27" t="s">
        <v>162</v>
      </c>
      <c r="J147" s="1" t="s">
        <v>80</v>
      </c>
      <c r="K147" s="29">
        <v>796</v>
      </c>
      <c r="L147" s="1" t="s">
        <v>63</v>
      </c>
      <c r="M147" s="32">
        <v>334</v>
      </c>
      <c r="N147" s="1" t="s">
        <v>64</v>
      </c>
      <c r="O147" s="1" t="s">
        <v>65</v>
      </c>
      <c r="P147" s="33">
        <v>499000</v>
      </c>
      <c r="Q147" s="39">
        <v>44317</v>
      </c>
      <c r="R147" s="31">
        <v>44348</v>
      </c>
      <c r="S147" s="1" t="s">
        <v>66</v>
      </c>
      <c r="T147" s="1" t="s">
        <v>67</v>
      </c>
      <c r="U147" s="34">
        <v>0</v>
      </c>
      <c r="V147" s="1" t="s">
        <v>68</v>
      </c>
    </row>
    <row r="148" spans="1:22" ht="81" customHeight="1" x14ac:dyDescent="0.3">
      <c r="A148" s="16"/>
      <c r="B148" s="58">
        <f>SUBTOTAL(103,$C$16:C148)</f>
        <v>133</v>
      </c>
      <c r="C148" s="1" t="s">
        <v>785</v>
      </c>
      <c r="D148" s="116"/>
      <c r="E148" s="116"/>
      <c r="F148" s="26" t="s">
        <v>155</v>
      </c>
      <c r="G148" s="1" t="s">
        <v>158</v>
      </c>
      <c r="H148" s="1" t="s">
        <v>159</v>
      </c>
      <c r="I148" s="27" t="s">
        <v>256</v>
      </c>
      <c r="J148" s="1" t="s">
        <v>80</v>
      </c>
      <c r="K148" s="29">
        <v>796</v>
      </c>
      <c r="L148" s="1" t="s">
        <v>63</v>
      </c>
      <c r="M148" s="32">
        <v>3</v>
      </c>
      <c r="N148" s="1" t="s">
        <v>64</v>
      </c>
      <c r="O148" s="1" t="s">
        <v>65</v>
      </c>
      <c r="P148" s="33">
        <v>499000</v>
      </c>
      <c r="Q148" s="39">
        <v>44317</v>
      </c>
      <c r="R148" s="31">
        <v>44317</v>
      </c>
      <c r="S148" s="1" t="s">
        <v>66</v>
      </c>
      <c r="T148" s="1" t="s">
        <v>67</v>
      </c>
      <c r="U148" s="34">
        <v>0</v>
      </c>
      <c r="V148" s="1" t="s">
        <v>68</v>
      </c>
    </row>
    <row r="149" spans="1:22" ht="77.25" customHeight="1" x14ac:dyDescent="0.3">
      <c r="A149" s="16"/>
      <c r="B149" s="58">
        <f>SUBTOTAL(103,$C$16:C149)</f>
        <v>134</v>
      </c>
      <c r="C149" s="1" t="s">
        <v>786</v>
      </c>
      <c r="D149" s="116"/>
      <c r="E149" s="116"/>
      <c r="F149" s="26" t="s">
        <v>155</v>
      </c>
      <c r="G149" s="1" t="s">
        <v>158</v>
      </c>
      <c r="H149" s="1" t="s">
        <v>737</v>
      </c>
      <c r="I149" s="27" t="s">
        <v>363</v>
      </c>
      <c r="J149" s="1" t="s">
        <v>80</v>
      </c>
      <c r="K149" s="29">
        <v>796</v>
      </c>
      <c r="L149" s="1" t="s">
        <v>63</v>
      </c>
      <c r="M149" s="32">
        <v>9</v>
      </c>
      <c r="N149" s="1" t="s">
        <v>64</v>
      </c>
      <c r="O149" s="1" t="s">
        <v>65</v>
      </c>
      <c r="P149" s="33">
        <v>250000</v>
      </c>
      <c r="Q149" s="39">
        <v>44317</v>
      </c>
      <c r="R149" s="31">
        <v>44348</v>
      </c>
      <c r="S149" s="1" t="s">
        <v>66</v>
      </c>
      <c r="T149" s="1" t="s">
        <v>67</v>
      </c>
      <c r="U149" s="34">
        <v>0</v>
      </c>
      <c r="V149" s="1" t="s">
        <v>68</v>
      </c>
    </row>
    <row r="150" spans="1:22" ht="83.25" customHeight="1" x14ac:dyDescent="0.3">
      <c r="A150" s="16"/>
      <c r="B150" s="58">
        <f>SUBTOTAL(103,$C$16:C150)</f>
        <v>135</v>
      </c>
      <c r="C150" s="1" t="s">
        <v>787</v>
      </c>
      <c r="D150" s="116"/>
      <c r="E150" s="116"/>
      <c r="F150" s="26" t="s">
        <v>155</v>
      </c>
      <c r="G150" s="1" t="s">
        <v>158</v>
      </c>
      <c r="H150" s="1" t="s">
        <v>159</v>
      </c>
      <c r="I150" s="27" t="s">
        <v>234</v>
      </c>
      <c r="J150" s="1" t="s">
        <v>80</v>
      </c>
      <c r="K150" s="29">
        <v>796</v>
      </c>
      <c r="L150" s="1" t="s">
        <v>63</v>
      </c>
      <c r="M150" s="32">
        <v>2</v>
      </c>
      <c r="N150" s="1" t="s">
        <v>64</v>
      </c>
      <c r="O150" s="1" t="s">
        <v>65</v>
      </c>
      <c r="P150" s="33">
        <v>450000</v>
      </c>
      <c r="Q150" s="39">
        <v>44317</v>
      </c>
      <c r="R150" s="31">
        <v>44317</v>
      </c>
      <c r="S150" s="1" t="s">
        <v>66</v>
      </c>
      <c r="T150" s="1" t="s">
        <v>67</v>
      </c>
      <c r="U150" s="34">
        <v>0</v>
      </c>
      <c r="V150" s="1" t="s">
        <v>68</v>
      </c>
    </row>
    <row r="151" spans="1:22" ht="103.5" customHeight="1" x14ac:dyDescent="0.3">
      <c r="A151" s="16" t="s">
        <v>529</v>
      </c>
      <c r="B151" s="58">
        <f>SUBTOTAL(103,$C$16:C151)</f>
        <v>136</v>
      </c>
      <c r="C151" s="1" t="s">
        <v>298</v>
      </c>
      <c r="D151" s="116"/>
      <c r="E151" s="116"/>
      <c r="F151" s="26" t="s">
        <v>731</v>
      </c>
      <c r="G151" s="1" t="s">
        <v>229</v>
      </c>
      <c r="H151" s="1" t="s">
        <v>230</v>
      </c>
      <c r="I151" s="27" t="s">
        <v>732</v>
      </c>
      <c r="J151" s="1" t="s">
        <v>488</v>
      </c>
      <c r="K151" s="29" t="s">
        <v>84</v>
      </c>
      <c r="L151" s="1" t="s">
        <v>104</v>
      </c>
      <c r="M151" s="32">
        <v>1</v>
      </c>
      <c r="N151" s="1">
        <v>45000000000</v>
      </c>
      <c r="O151" s="1" t="s">
        <v>65</v>
      </c>
      <c r="P151" s="33">
        <v>499999</v>
      </c>
      <c r="Q151" s="39">
        <v>44317</v>
      </c>
      <c r="R151" s="80">
        <v>44348</v>
      </c>
      <c r="S151" s="1" t="s">
        <v>66</v>
      </c>
      <c r="T151" s="1" t="s">
        <v>68</v>
      </c>
      <c r="U151" s="34">
        <v>0</v>
      </c>
      <c r="V151" s="1" t="s">
        <v>68</v>
      </c>
    </row>
    <row r="152" spans="1:22" ht="147" customHeight="1" x14ac:dyDescent="0.3">
      <c r="A152" s="16"/>
      <c r="B152" s="58">
        <f>SUBTOTAL(103,$C$16:C152)</f>
        <v>137</v>
      </c>
      <c r="C152" s="65" t="s">
        <v>789</v>
      </c>
      <c r="D152" s="116"/>
      <c r="E152" s="119"/>
      <c r="F152" s="26" t="s">
        <v>155</v>
      </c>
      <c r="G152" s="1" t="s">
        <v>485</v>
      </c>
      <c r="H152" s="1" t="s">
        <v>741</v>
      </c>
      <c r="I152" s="27" t="s">
        <v>742</v>
      </c>
      <c r="J152" s="1" t="s">
        <v>488</v>
      </c>
      <c r="K152" s="29" t="s">
        <v>84</v>
      </c>
      <c r="L152" s="1" t="s">
        <v>104</v>
      </c>
      <c r="M152" s="32">
        <v>1</v>
      </c>
      <c r="N152" s="1">
        <v>45000000000</v>
      </c>
      <c r="O152" s="1" t="s">
        <v>65</v>
      </c>
      <c r="P152" s="33">
        <v>499200</v>
      </c>
      <c r="Q152" s="39">
        <v>44317</v>
      </c>
      <c r="R152" s="31">
        <v>44681</v>
      </c>
      <c r="S152" s="1" t="s">
        <v>66</v>
      </c>
      <c r="T152" s="1" t="s">
        <v>67</v>
      </c>
      <c r="U152" s="34">
        <v>0</v>
      </c>
      <c r="V152" s="1" t="s">
        <v>68</v>
      </c>
    </row>
    <row r="153" spans="1:22" ht="113.25" customHeight="1" x14ac:dyDescent="0.3">
      <c r="A153" s="16"/>
      <c r="B153" s="58">
        <f>SUBTOTAL(103,$C$16:C153)</f>
        <v>138</v>
      </c>
      <c r="C153" s="1" t="s">
        <v>788</v>
      </c>
      <c r="D153" s="116"/>
      <c r="E153" s="116"/>
      <c r="F153" s="26" t="s">
        <v>155</v>
      </c>
      <c r="G153" s="1" t="s">
        <v>485</v>
      </c>
      <c r="H153" s="1" t="s">
        <v>743</v>
      </c>
      <c r="I153" s="27" t="s">
        <v>744</v>
      </c>
      <c r="J153" s="1" t="s">
        <v>488</v>
      </c>
      <c r="K153" s="29" t="s">
        <v>84</v>
      </c>
      <c r="L153" s="1" t="s">
        <v>104</v>
      </c>
      <c r="M153" s="32">
        <v>1</v>
      </c>
      <c r="N153" s="1">
        <v>45000000000</v>
      </c>
      <c r="O153" s="1" t="s">
        <v>65</v>
      </c>
      <c r="P153" s="33">
        <v>490000</v>
      </c>
      <c r="Q153" s="39">
        <v>44317</v>
      </c>
      <c r="R153" s="31">
        <v>44469</v>
      </c>
      <c r="S153" s="1" t="s">
        <v>66</v>
      </c>
      <c r="T153" s="1" t="s">
        <v>67</v>
      </c>
      <c r="U153" s="34">
        <v>0</v>
      </c>
      <c r="V153" s="1" t="s">
        <v>68</v>
      </c>
    </row>
    <row r="154" spans="1:22" ht="147" customHeight="1" x14ac:dyDescent="0.3">
      <c r="A154" s="16" t="s">
        <v>650</v>
      </c>
      <c r="B154" s="58">
        <f>SUBTOTAL(103,$C$16:C154)</f>
        <v>139</v>
      </c>
      <c r="C154" s="1" t="s">
        <v>651</v>
      </c>
      <c r="D154" s="116"/>
      <c r="E154" s="116"/>
      <c r="F154" s="26" t="s">
        <v>155</v>
      </c>
      <c r="G154" s="1" t="s">
        <v>76</v>
      </c>
      <c r="H154" s="1" t="s">
        <v>652</v>
      </c>
      <c r="I154" s="27" t="s">
        <v>653</v>
      </c>
      <c r="J154" s="1" t="s">
        <v>73</v>
      </c>
      <c r="K154" s="29">
        <v>876</v>
      </c>
      <c r="L154" s="1" t="s">
        <v>104</v>
      </c>
      <c r="M154" s="32">
        <v>1</v>
      </c>
      <c r="N154" s="1" t="s">
        <v>74</v>
      </c>
      <c r="O154" s="1" t="s">
        <v>75</v>
      </c>
      <c r="P154" s="33">
        <v>11700000</v>
      </c>
      <c r="Q154" s="39">
        <v>44317</v>
      </c>
      <c r="R154" s="31">
        <v>44652</v>
      </c>
      <c r="S154" s="1" t="s">
        <v>95</v>
      </c>
      <c r="T154" s="1" t="s">
        <v>67</v>
      </c>
      <c r="U154" s="34">
        <v>0</v>
      </c>
      <c r="V154" s="1" t="s">
        <v>68</v>
      </c>
    </row>
    <row r="155" spans="1:22" ht="147" customHeight="1" x14ac:dyDescent="0.3">
      <c r="A155" s="16" t="s">
        <v>654</v>
      </c>
      <c r="B155" s="58">
        <f>SUBTOTAL(103,$C$16:C155)</f>
        <v>140</v>
      </c>
      <c r="C155" s="1" t="s">
        <v>655</v>
      </c>
      <c r="D155" s="116"/>
      <c r="E155" s="116"/>
      <c r="F155" s="26" t="s">
        <v>155</v>
      </c>
      <c r="G155" s="1" t="s">
        <v>76</v>
      </c>
      <c r="H155" s="1" t="s">
        <v>652</v>
      </c>
      <c r="I155" s="27" t="s">
        <v>656</v>
      </c>
      <c r="J155" s="1" t="s">
        <v>73</v>
      </c>
      <c r="K155" s="29">
        <v>876</v>
      </c>
      <c r="L155" s="1" t="s">
        <v>104</v>
      </c>
      <c r="M155" s="32">
        <v>1</v>
      </c>
      <c r="N155" s="1" t="s">
        <v>74</v>
      </c>
      <c r="O155" s="1" t="s">
        <v>75</v>
      </c>
      <c r="P155" s="33">
        <v>27758000</v>
      </c>
      <c r="Q155" s="39">
        <v>44317</v>
      </c>
      <c r="R155" s="31">
        <v>44652</v>
      </c>
      <c r="S155" s="1" t="s">
        <v>95</v>
      </c>
      <c r="T155" s="1" t="s">
        <v>67</v>
      </c>
      <c r="U155" s="34">
        <v>0</v>
      </c>
      <c r="V155" s="1" t="s">
        <v>68</v>
      </c>
    </row>
    <row r="156" spans="1:22" ht="147" customHeight="1" x14ac:dyDescent="0.3">
      <c r="A156" s="16" t="s">
        <v>657</v>
      </c>
      <c r="B156" s="58">
        <f>SUBTOTAL(103,$C$16:C156)</f>
        <v>141</v>
      </c>
      <c r="C156" s="1" t="s">
        <v>658</v>
      </c>
      <c r="D156" s="116"/>
      <c r="E156" s="116"/>
      <c r="F156" s="26" t="s">
        <v>155</v>
      </c>
      <c r="G156" s="1" t="s">
        <v>76</v>
      </c>
      <c r="H156" s="1" t="s">
        <v>652</v>
      </c>
      <c r="I156" s="27" t="s">
        <v>659</v>
      </c>
      <c r="J156" s="1" t="s">
        <v>73</v>
      </c>
      <c r="K156" s="29">
        <v>876</v>
      </c>
      <c r="L156" s="1" t="s">
        <v>104</v>
      </c>
      <c r="M156" s="32">
        <v>1</v>
      </c>
      <c r="N156" s="1" t="s">
        <v>74</v>
      </c>
      <c r="O156" s="1" t="s">
        <v>75</v>
      </c>
      <c r="P156" s="33">
        <v>18046000</v>
      </c>
      <c r="Q156" s="39">
        <v>44317</v>
      </c>
      <c r="R156" s="31">
        <v>44652</v>
      </c>
      <c r="S156" s="1" t="s">
        <v>95</v>
      </c>
      <c r="T156" s="1" t="s">
        <v>67</v>
      </c>
      <c r="U156" s="34">
        <v>0</v>
      </c>
      <c r="V156" s="1" t="s">
        <v>68</v>
      </c>
    </row>
    <row r="157" spans="1:22" ht="147" customHeight="1" x14ac:dyDescent="0.3">
      <c r="A157" s="16" t="s">
        <v>660</v>
      </c>
      <c r="B157" s="58">
        <f>SUBTOTAL(103,$C$16:C157)</f>
        <v>142</v>
      </c>
      <c r="C157" s="1" t="s">
        <v>661</v>
      </c>
      <c r="D157" s="116"/>
      <c r="E157" s="116"/>
      <c r="F157" s="26" t="s">
        <v>155</v>
      </c>
      <c r="G157" s="1" t="s">
        <v>76</v>
      </c>
      <c r="H157" s="1" t="s">
        <v>652</v>
      </c>
      <c r="I157" s="27" t="s">
        <v>662</v>
      </c>
      <c r="J157" s="1" t="s">
        <v>73</v>
      </c>
      <c r="K157" s="29">
        <v>876</v>
      </c>
      <c r="L157" s="1" t="s">
        <v>104</v>
      </c>
      <c r="M157" s="32">
        <v>1</v>
      </c>
      <c r="N157" s="1" t="s">
        <v>74</v>
      </c>
      <c r="O157" s="1" t="s">
        <v>75</v>
      </c>
      <c r="P157" s="33">
        <v>380000</v>
      </c>
      <c r="Q157" s="39">
        <v>44317</v>
      </c>
      <c r="R157" s="31">
        <v>44652</v>
      </c>
      <c r="S157" s="1" t="s">
        <v>66</v>
      </c>
      <c r="T157" s="1" t="s">
        <v>67</v>
      </c>
      <c r="U157" s="34">
        <v>0</v>
      </c>
      <c r="V157" s="1" t="s">
        <v>68</v>
      </c>
    </row>
    <row r="158" spans="1:22" ht="165.75" customHeight="1" x14ac:dyDescent="0.3">
      <c r="A158" s="16" t="s">
        <v>663</v>
      </c>
      <c r="B158" s="58">
        <f>SUBTOTAL(103,$C$16:C158)</f>
        <v>143</v>
      </c>
      <c r="C158" s="1" t="s">
        <v>664</v>
      </c>
      <c r="D158" s="116"/>
      <c r="E158" s="116"/>
      <c r="F158" s="26" t="s">
        <v>155</v>
      </c>
      <c r="G158" s="1" t="s">
        <v>76</v>
      </c>
      <c r="H158" s="1" t="s">
        <v>652</v>
      </c>
      <c r="I158" s="27" t="s">
        <v>665</v>
      </c>
      <c r="J158" s="1" t="s">
        <v>73</v>
      </c>
      <c r="K158" s="29">
        <v>876</v>
      </c>
      <c r="L158" s="1" t="s">
        <v>104</v>
      </c>
      <c r="M158" s="32">
        <v>1</v>
      </c>
      <c r="N158" s="1" t="s">
        <v>74</v>
      </c>
      <c r="O158" s="1" t="s">
        <v>75</v>
      </c>
      <c r="P158" s="33">
        <v>170000</v>
      </c>
      <c r="Q158" s="39">
        <v>44317</v>
      </c>
      <c r="R158" s="31">
        <v>44652</v>
      </c>
      <c r="S158" s="1" t="s">
        <v>66</v>
      </c>
      <c r="T158" s="1" t="s">
        <v>67</v>
      </c>
      <c r="U158" s="34">
        <v>0</v>
      </c>
      <c r="V158" s="1" t="s">
        <v>68</v>
      </c>
    </row>
    <row r="159" spans="1:22" ht="210" customHeight="1" x14ac:dyDescent="0.3">
      <c r="A159" s="16" t="s">
        <v>667</v>
      </c>
      <c r="B159" s="58">
        <f>SUBTOTAL(103,$C$16:C159)</f>
        <v>144</v>
      </c>
      <c r="C159" s="1" t="s">
        <v>668</v>
      </c>
      <c r="D159" s="116"/>
      <c r="E159" s="116" t="s">
        <v>61</v>
      </c>
      <c r="F159" s="26" t="s">
        <v>155</v>
      </c>
      <c r="G159" s="1" t="s">
        <v>76</v>
      </c>
      <c r="H159" s="1" t="s">
        <v>666</v>
      </c>
      <c r="I159" s="27" t="s">
        <v>669</v>
      </c>
      <c r="J159" s="1" t="s">
        <v>670</v>
      </c>
      <c r="K159" s="29">
        <v>876</v>
      </c>
      <c r="L159" s="1" t="s">
        <v>104</v>
      </c>
      <c r="M159" s="32">
        <v>1</v>
      </c>
      <c r="N159" s="1" t="s">
        <v>671</v>
      </c>
      <c r="O159" s="1" t="s">
        <v>96</v>
      </c>
      <c r="P159" s="33">
        <v>87063030</v>
      </c>
      <c r="Q159" s="39">
        <v>44317</v>
      </c>
      <c r="R159" s="31">
        <v>44896</v>
      </c>
      <c r="S159" s="1" t="s">
        <v>95</v>
      </c>
      <c r="T159" s="1" t="s">
        <v>67</v>
      </c>
      <c r="U159" s="34">
        <v>87063030</v>
      </c>
      <c r="V159" s="1" t="s">
        <v>396</v>
      </c>
    </row>
    <row r="160" spans="1:22" ht="290.25" customHeight="1" x14ac:dyDescent="0.3">
      <c r="A160" s="16" t="s">
        <v>673</v>
      </c>
      <c r="B160" s="58">
        <f>SUBTOTAL(103,$C$16:C160)</f>
        <v>145</v>
      </c>
      <c r="C160" s="1" t="s">
        <v>674</v>
      </c>
      <c r="D160" s="116"/>
      <c r="E160" s="116"/>
      <c r="F160" s="26" t="s">
        <v>155</v>
      </c>
      <c r="G160" s="1" t="s">
        <v>494</v>
      </c>
      <c r="H160" s="1" t="s">
        <v>240</v>
      </c>
      <c r="I160" s="27" t="s">
        <v>675</v>
      </c>
      <c r="J160" s="1" t="s">
        <v>676</v>
      </c>
      <c r="K160" s="29">
        <v>876</v>
      </c>
      <c r="L160" s="1" t="s">
        <v>104</v>
      </c>
      <c r="M160" s="32">
        <v>1</v>
      </c>
      <c r="N160" s="1" t="s">
        <v>64</v>
      </c>
      <c r="O160" s="1" t="s">
        <v>65</v>
      </c>
      <c r="P160" s="33">
        <v>490000</v>
      </c>
      <c r="Q160" s="39">
        <v>44317</v>
      </c>
      <c r="R160" s="31">
        <v>44531</v>
      </c>
      <c r="S160" s="1" t="s">
        <v>66</v>
      </c>
      <c r="T160" s="1" t="s">
        <v>67</v>
      </c>
      <c r="U160" s="34">
        <v>0</v>
      </c>
      <c r="V160" s="1" t="s">
        <v>68</v>
      </c>
    </row>
    <row r="161" spans="1:22" ht="147" customHeight="1" x14ac:dyDescent="0.3">
      <c r="A161" s="16"/>
      <c r="B161" s="58">
        <f>SUBTOTAL(103,$C$16:C161)</f>
        <v>146</v>
      </c>
      <c r="C161" s="1" t="s">
        <v>790</v>
      </c>
      <c r="D161" s="116"/>
      <c r="E161" s="116"/>
      <c r="F161" s="26" t="s">
        <v>155</v>
      </c>
      <c r="G161" s="1" t="s">
        <v>139</v>
      </c>
      <c r="H161" s="1" t="s">
        <v>140</v>
      </c>
      <c r="I161" s="27" t="s">
        <v>481</v>
      </c>
      <c r="J161" s="1" t="s">
        <v>238</v>
      </c>
      <c r="K161" s="29" t="s">
        <v>84</v>
      </c>
      <c r="L161" s="1" t="s">
        <v>104</v>
      </c>
      <c r="M161" s="32">
        <v>1</v>
      </c>
      <c r="N161" s="1">
        <v>45000000000</v>
      </c>
      <c r="O161" s="1" t="s">
        <v>65</v>
      </c>
      <c r="P161" s="33">
        <v>3000000</v>
      </c>
      <c r="Q161" s="39">
        <v>44317</v>
      </c>
      <c r="R161" s="31">
        <v>45108</v>
      </c>
      <c r="S161" s="1" t="s">
        <v>261</v>
      </c>
      <c r="T161" s="1" t="s">
        <v>67</v>
      </c>
      <c r="U161" s="34">
        <v>0</v>
      </c>
      <c r="V161" s="1" t="s">
        <v>68</v>
      </c>
    </row>
    <row r="162" spans="1:22" ht="152.25" customHeight="1" x14ac:dyDescent="0.3">
      <c r="A162" s="16"/>
      <c r="B162" s="58">
        <f>SUBTOTAL(103,$C$16:C162)</f>
        <v>147</v>
      </c>
      <c r="C162" s="1" t="s">
        <v>781</v>
      </c>
      <c r="D162" s="116"/>
      <c r="E162" s="116" t="s">
        <v>61</v>
      </c>
      <c r="F162" s="26" t="s">
        <v>155</v>
      </c>
      <c r="G162" s="1" t="s">
        <v>413</v>
      </c>
      <c r="H162" s="1" t="s">
        <v>414</v>
      </c>
      <c r="I162" s="27" t="s">
        <v>738</v>
      </c>
      <c r="J162" s="1" t="s">
        <v>73</v>
      </c>
      <c r="K162" s="29">
        <v>876</v>
      </c>
      <c r="L162" s="1" t="s">
        <v>104</v>
      </c>
      <c r="M162" s="32">
        <v>1</v>
      </c>
      <c r="N162" s="1">
        <v>20000000000</v>
      </c>
      <c r="O162" s="1" t="s">
        <v>152</v>
      </c>
      <c r="P162" s="33">
        <v>110789560</v>
      </c>
      <c r="Q162" s="39">
        <v>44317</v>
      </c>
      <c r="R162" s="31">
        <v>45078</v>
      </c>
      <c r="S162" s="1" t="s">
        <v>739</v>
      </c>
      <c r="T162" s="1" t="s">
        <v>740</v>
      </c>
      <c r="U162" s="34">
        <v>110789560</v>
      </c>
      <c r="V162" s="1" t="s">
        <v>396</v>
      </c>
    </row>
    <row r="163" spans="1:22" ht="147" customHeight="1" x14ac:dyDescent="0.3">
      <c r="A163" s="16"/>
      <c r="B163" s="58">
        <f>SUBTOTAL(103,$C$16:C163)</f>
        <v>148</v>
      </c>
      <c r="C163" s="1" t="s">
        <v>791</v>
      </c>
      <c r="D163" s="116"/>
      <c r="E163" s="116"/>
      <c r="F163" s="26" t="s">
        <v>155</v>
      </c>
      <c r="G163" s="1" t="s">
        <v>568</v>
      </c>
      <c r="H163" s="1" t="s">
        <v>569</v>
      </c>
      <c r="I163" s="27" t="s">
        <v>733</v>
      </c>
      <c r="J163" s="1" t="s">
        <v>73</v>
      </c>
      <c r="K163" s="29">
        <v>876</v>
      </c>
      <c r="L163" s="1" t="s">
        <v>104</v>
      </c>
      <c r="M163" s="32">
        <v>1</v>
      </c>
      <c r="N163" s="1">
        <v>46000000000</v>
      </c>
      <c r="O163" s="1" t="s">
        <v>75</v>
      </c>
      <c r="P163" s="33">
        <v>52189806.399999999</v>
      </c>
      <c r="Q163" s="39">
        <v>44317</v>
      </c>
      <c r="R163" s="31">
        <v>44712</v>
      </c>
      <c r="S163" s="1" t="s">
        <v>66</v>
      </c>
      <c r="T163" s="1" t="s">
        <v>68</v>
      </c>
      <c r="U163" s="34">
        <v>52189806.399999999</v>
      </c>
      <c r="V163" s="1" t="s">
        <v>370</v>
      </c>
    </row>
    <row r="164" spans="1:22" ht="147" customHeight="1" x14ac:dyDescent="0.3">
      <c r="A164" s="16"/>
      <c r="B164" s="58">
        <f>SUBTOTAL(103,$C$16:C164)</f>
        <v>149</v>
      </c>
      <c r="C164" s="1" t="s">
        <v>792</v>
      </c>
      <c r="D164" s="116"/>
      <c r="E164" s="116"/>
      <c r="F164" s="26" t="s">
        <v>155</v>
      </c>
      <c r="G164" s="1" t="s">
        <v>568</v>
      </c>
      <c r="H164" s="1" t="s">
        <v>569</v>
      </c>
      <c r="I164" s="27" t="s">
        <v>734</v>
      </c>
      <c r="J164" s="1" t="s">
        <v>73</v>
      </c>
      <c r="K164" s="29">
        <v>876</v>
      </c>
      <c r="L164" s="1" t="s">
        <v>104</v>
      </c>
      <c r="M164" s="32">
        <v>1</v>
      </c>
      <c r="N164" s="1">
        <v>46000000000</v>
      </c>
      <c r="O164" s="1" t="s">
        <v>75</v>
      </c>
      <c r="P164" s="33">
        <v>9246105.8300000001</v>
      </c>
      <c r="Q164" s="39">
        <v>44317</v>
      </c>
      <c r="R164" s="31">
        <v>44712</v>
      </c>
      <c r="S164" s="1" t="s">
        <v>66</v>
      </c>
      <c r="T164" s="1" t="s">
        <v>68</v>
      </c>
      <c r="U164" s="34">
        <v>9246105.8300000001</v>
      </c>
      <c r="V164" s="1" t="s">
        <v>370</v>
      </c>
    </row>
    <row r="165" spans="1:22" ht="147" customHeight="1" x14ac:dyDescent="0.3">
      <c r="A165" s="16"/>
      <c r="B165" s="58">
        <f>SUBTOTAL(103,$C$16:C165)</f>
        <v>150</v>
      </c>
      <c r="C165" s="1" t="s">
        <v>793</v>
      </c>
      <c r="D165" s="116"/>
      <c r="E165" s="116"/>
      <c r="F165" s="26" t="s">
        <v>155</v>
      </c>
      <c r="G165" s="1" t="s">
        <v>568</v>
      </c>
      <c r="H165" s="1" t="s">
        <v>569</v>
      </c>
      <c r="I165" s="27" t="s">
        <v>735</v>
      </c>
      <c r="J165" s="1" t="s">
        <v>73</v>
      </c>
      <c r="K165" s="29">
        <v>876</v>
      </c>
      <c r="L165" s="1" t="s">
        <v>104</v>
      </c>
      <c r="M165" s="32">
        <v>1</v>
      </c>
      <c r="N165" s="1">
        <v>46000000000</v>
      </c>
      <c r="O165" s="1" t="s">
        <v>75</v>
      </c>
      <c r="P165" s="33">
        <v>6687558.0800000001</v>
      </c>
      <c r="Q165" s="39">
        <v>44317</v>
      </c>
      <c r="R165" s="31">
        <v>44712</v>
      </c>
      <c r="S165" s="1" t="s">
        <v>66</v>
      </c>
      <c r="T165" s="1" t="s">
        <v>68</v>
      </c>
      <c r="U165" s="34">
        <v>6687558.0800000001</v>
      </c>
      <c r="V165" s="1" t="s">
        <v>370</v>
      </c>
    </row>
    <row r="166" spans="1:22" ht="147" customHeight="1" x14ac:dyDescent="0.3">
      <c r="A166" s="16"/>
      <c r="B166" s="58">
        <f>SUBTOTAL(103,$C$16:C166)</f>
        <v>151</v>
      </c>
      <c r="C166" s="1" t="s">
        <v>795</v>
      </c>
      <c r="D166" s="116"/>
      <c r="E166" s="116"/>
      <c r="F166" s="26" t="s">
        <v>155</v>
      </c>
      <c r="G166" s="1" t="s">
        <v>89</v>
      </c>
      <c r="H166" s="1" t="s">
        <v>92</v>
      </c>
      <c r="I166" s="35" t="s">
        <v>510</v>
      </c>
      <c r="J166" s="36" t="s">
        <v>80</v>
      </c>
      <c r="K166" s="1">
        <v>876</v>
      </c>
      <c r="L166" s="37" t="s">
        <v>104</v>
      </c>
      <c r="M166" s="36">
        <v>1</v>
      </c>
      <c r="N166" s="1" t="s">
        <v>90</v>
      </c>
      <c r="O166" s="37" t="s">
        <v>91</v>
      </c>
      <c r="P166" s="38">
        <v>33000000</v>
      </c>
      <c r="Q166" s="39">
        <v>44317</v>
      </c>
      <c r="R166" s="94">
        <v>44501</v>
      </c>
      <c r="S166" s="36" t="s">
        <v>261</v>
      </c>
      <c r="T166" s="1" t="s">
        <v>67</v>
      </c>
      <c r="U166" s="34">
        <v>0</v>
      </c>
      <c r="V166" s="1" t="s">
        <v>68</v>
      </c>
    </row>
    <row r="167" spans="1:22" ht="114.75" customHeight="1" x14ac:dyDescent="0.3">
      <c r="A167" s="16"/>
      <c r="B167" s="58">
        <f>SUBTOTAL(103,$C$16:C167)</f>
        <v>152</v>
      </c>
      <c r="C167" s="1" t="s">
        <v>796</v>
      </c>
      <c r="D167" s="116"/>
      <c r="E167" s="116"/>
      <c r="F167" s="26" t="s">
        <v>155</v>
      </c>
      <c r="G167" s="1" t="s">
        <v>249</v>
      </c>
      <c r="H167" s="1" t="s">
        <v>750</v>
      </c>
      <c r="I167" s="35" t="s">
        <v>751</v>
      </c>
      <c r="J167" s="36" t="s">
        <v>80</v>
      </c>
      <c r="K167" s="1">
        <v>876</v>
      </c>
      <c r="L167" s="37" t="s">
        <v>104</v>
      </c>
      <c r="M167" s="36">
        <v>1</v>
      </c>
      <c r="N167" s="1" t="s">
        <v>90</v>
      </c>
      <c r="O167" s="37" t="s">
        <v>91</v>
      </c>
      <c r="P167" s="38">
        <v>240000</v>
      </c>
      <c r="Q167" s="39">
        <v>44317</v>
      </c>
      <c r="R167" s="94">
        <v>44409</v>
      </c>
      <c r="S167" s="36" t="s">
        <v>66</v>
      </c>
      <c r="T167" s="1" t="s">
        <v>67</v>
      </c>
      <c r="U167" s="34">
        <v>0</v>
      </c>
      <c r="V167" s="1" t="s">
        <v>68</v>
      </c>
    </row>
    <row r="168" spans="1:22" ht="189" customHeight="1" x14ac:dyDescent="0.3">
      <c r="A168" s="16"/>
      <c r="B168" s="58">
        <f>SUBTOTAL(103,$C$16:C168)</f>
        <v>153</v>
      </c>
      <c r="C168" s="1" t="s">
        <v>782</v>
      </c>
      <c r="D168" s="116"/>
      <c r="E168" s="116" t="s">
        <v>61</v>
      </c>
      <c r="F168" s="26" t="s">
        <v>155</v>
      </c>
      <c r="G168" s="1" t="s">
        <v>89</v>
      </c>
      <c r="H168" s="1" t="s">
        <v>394</v>
      </c>
      <c r="I168" s="35" t="s">
        <v>395</v>
      </c>
      <c r="J168" s="36" t="s">
        <v>80</v>
      </c>
      <c r="K168" s="1" t="s">
        <v>84</v>
      </c>
      <c r="L168" s="37" t="s">
        <v>104</v>
      </c>
      <c r="M168" s="36" t="s">
        <v>61</v>
      </c>
      <c r="N168" s="1">
        <v>46000000000</v>
      </c>
      <c r="O168" s="37" t="s">
        <v>75</v>
      </c>
      <c r="P168" s="38">
        <v>94000000</v>
      </c>
      <c r="Q168" s="39">
        <v>44317</v>
      </c>
      <c r="R168" s="94">
        <v>44774</v>
      </c>
      <c r="S168" s="36" t="s">
        <v>261</v>
      </c>
      <c r="T168" s="1" t="s">
        <v>67</v>
      </c>
      <c r="U168" s="34">
        <v>94000000</v>
      </c>
      <c r="V168" s="1" t="s">
        <v>396</v>
      </c>
    </row>
    <row r="169" spans="1:22" ht="147" customHeight="1" x14ac:dyDescent="0.3">
      <c r="A169" s="16" t="s">
        <v>681</v>
      </c>
      <c r="B169" s="58">
        <f>SUBTOTAL(103,$C$16:C169)</f>
        <v>154</v>
      </c>
      <c r="C169" s="1" t="s">
        <v>302</v>
      </c>
      <c r="D169" s="116"/>
      <c r="E169" s="116"/>
      <c r="F169" s="26" t="s">
        <v>155</v>
      </c>
      <c r="G169" s="40" t="s">
        <v>71</v>
      </c>
      <c r="H169" s="40" t="s">
        <v>72</v>
      </c>
      <c r="I169" s="35" t="s">
        <v>165</v>
      </c>
      <c r="J169" s="41" t="s">
        <v>73</v>
      </c>
      <c r="K169" s="28">
        <v>876</v>
      </c>
      <c r="L169" s="36" t="s">
        <v>104</v>
      </c>
      <c r="M169" s="107">
        <v>1</v>
      </c>
      <c r="N169" s="1" t="s">
        <v>680</v>
      </c>
      <c r="O169" s="37" t="s">
        <v>212</v>
      </c>
      <c r="P169" s="30">
        <v>240000000</v>
      </c>
      <c r="Q169" s="39">
        <v>44317</v>
      </c>
      <c r="R169" s="31">
        <v>44682</v>
      </c>
      <c r="S169" s="40" t="s">
        <v>95</v>
      </c>
      <c r="T169" s="1" t="s">
        <v>67</v>
      </c>
      <c r="U169" s="34">
        <v>0</v>
      </c>
      <c r="V169" s="1" t="s">
        <v>68</v>
      </c>
    </row>
    <row r="170" spans="1:22" ht="147" customHeight="1" x14ac:dyDescent="0.3">
      <c r="A170" s="16" t="s">
        <v>682</v>
      </c>
      <c r="B170" s="58">
        <f>SUBTOTAL(103,$C$16:C170)</f>
        <v>155</v>
      </c>
      <c r="C170" s="1" t="s">
        <v>312</v>
      </c>
      <c r="D170" s="116"/>
      <c r="E170" s="116"/>
      <c r="F170" s="26" t="s">
        <v>155</v>
      </c>
      <c r="G170" s="40" t="s">
        <v>71</v>
      </c>
      <c r="H170" s="40" t="s">
        <v>72</v>
      </c>
      <c r="I170" s="42" t="s">
        <v>774</v>
      </c>
      <c r="J170" s="41" t="s">
        <v>73</v>
      </c>
      <c r="K170" s="23">
        <v>8</v>
      </c>
      <c r="L170" s="37" t="s">
        <v>153</v>
      </c>
      <c r="M170" s="108">
        <v>223.43799999999999</v>
      </c>
      <c r="N170" s="1" t="s">
        <v>271</v>
      </c>
      <c r="O170" s="37" t="s">
        <v>209</v>
      </c>
      <c r="P170" s="38">
        <v>414134851.63999999</v>
      </c>
      <c r="Q170" s="39">
        <v>44317</v>
      </c>
      <c r="R170" s="43">
        <v>44772</v>
      </c>
      <c r="S170" s="40" t="s">
        <v>99</v>
      </c>
      <c r="T170" s="1" t="s">
        <v>67</v>
      </c>
      <c r="U170" s="34">
        <v>0</v>
      </c>
      <c r="V170" s="1" t="s">
        <v>68</v>
      </c>
    </row>
    <row r="171" spans="1:22" ht="147" customHeight="1" x14ac:dyDescent="0.3">
      <c r="A171" s="16" t="s">
        <v>683</v>
      </c>
      <c r="B171" s="58">
        <f>SUBTOTAL(103,$C$16:C171)</f>
        <v>156</v>
      </c>
      <c r="C171" s="1" t="s">
        <v>310</v>
      </c>
      <c r="D171" s="116"/>
      <c r="E171" s="116"/>
      <c r="F171" s="26" t="s">
        <v>155</v>
      </c>
      <c r="G171" s="1" t="s">
        <v>71</v>
      </c>
      <c r="H171" s="1" t="s">
        <v>72</v>
      </c>
      <c r="I171" s="44" t="s">
        <v>684</v>
      </c>
      <c r="J171" s="1" t="s">
        <v>73</v>
      </c>
      <c r="K171" s="23" t="s">
        <v>43</v>
      </c>
      <c r="L171" s="1" t="s">
        <v>153</v>
      </c>
      <c r="M171" s="109">
        <v>115.1</v>
      </c>
      <c r="N171" s="1" t="s">
        <v>685</v>
      </c>
      <c r="O171" s="1" t="s">
        <v>686</v>
      </c>
      <c r="P171" s="30">
        <v>881102084.66999996</v>
      </c>
      <c r="Q171" s="39">
        <v>44317</v>
      </c>
      <c r="R171" s="31">
        <v>45137</v>
      </c>
      <c r="S171" s="1" t="s">
        <v>524</v>
      </c>
      <c r="T171" s="1" t="s">
        <v>67</v>
      </c>
      <c r="U171" s="1" t="s">
        <v>349</v>
      </c>
      <c r="V171" s="1" t="s">
        <v>68</v>
      </c>
    </row>
    <row r="172" spans="1:22" ht="147" customHeight="1" x14ac:dyDescent="0.3">
      <c r="A172" s="16" t="s">
        <v>687</v>
      </c>
      <c r="B172" s="58">
        <f>SUBTOTAL(103,$C$16:C172)</f>
        <v>157</v>
      </c>
      <c r="C172" s="1" t="s">
        <v>311</v>
      </c>
      <c r="D172" s="116"/>
      <c r="E172" s="116"/>
      <c r="F172" s="26" t="s">
        <v>155</v>
      </c>
      <c r="G172" s="40" t="s">
        <v>71</v>
      </c>
      <c r="H172" s="40" t="s">
        <v>72</v>
      </c>
      <c r="I172" s="42" t="s">
        <v>206</v>
      </c>
      <c r="J172" s="41" t="s">
        <v>73</v>
      </c>
      <c r="K172" s="23">
        <v>8</v>
      </c>
      <c r="L172" s="37" t="s">
        <v>153</v>
      </c>
      <c r="M172" s="33">
        <v>93.050000000000011</v>
      </c>
      <c r="N172" s="1" t="s">
        <v>207</v>
      </c>
      <c r="O172" s="37" t="s">
        <v>208</v>
      </c>
      <c r="P172" s="38">
        <v>591897915.33000004</v>
      </c>
      <c r="Q172" s="39">
        <v>44317</v>
      </c>
      <c r="R172" s="43">
        <v>45137</v>
      </c>
      <c r="S172" s="40" t="s">
        <v>99</v>
      </c>
      <c r="T172" s="1" t="s">
        <v>67</v>
      </c>
      <c r="U172" s="34">
        <v>0</v>
      </c>
      <c r="V172" s="1" t="s">
        <v>68</v>
      </c>
    </row>
    <row r="173" spans="1:22" ht="147" customHeight="1" x14ac:dyDescent="0.3">
      <c r="A173" s="16" t="s">
        <v>688</v>
      </c>
      <c r="B173" s="58">
        <f>SUBTOTAL(103,$C$16:C173)</f>
        <v>158</v>
      </c>
      <c r="C173" s="1" t="s">
        <v>431</v>
      </c>
      <c r="D173" s="116"/>
      <c r="E173" s="116"/>
      <c r="F173" s="26" t="s">
        <v>155</v>
      </c>
      <c r="G173" s="1" t="s">
        <v>71</v>
      </c>
      <c r="H173" s="1" t="s">
        <v>72</v>
      </c>
      <c r="I173" s="35" t="s">
        <v>689</v>
      </c>
      <c r="J173" s="1" t="s">
        <v>73</v>
      </c>
      <c r="K173" s="29">
        <v>876</v>
      </c>
      <c r="L173" s="1" t="s">
        <v>104</v>
      </c>
      <c r="M173" s="1" t="s">
        <v>61</v>
      </c>
      <c r="N173" s="1" t="s">
        <v>233</v>
      </c>
      <c r="O173" s="1" t="s">
        <v>98</v>
      </c>
      <c r="P173" s="30">
        <v>800000000</v>
      </c>
      <c r="Q173" s="39">
        <v>44317</v>
      </c>
      <c r="R173" s="31">
        <v>44501</v>
      </c>
      <c r="S173" s="1" t="s">
        <v>99</v>
      </c>
      <c r="T173" s="1" t="s">
        <v>67</v>
      </c>
      <c r="U173" s="34">
        <v>0</v>
      </c>
      <c r="V173" s="32" t="s">
        <v>68</v>
      </c>
    </row>
    <row r="174" spans="1:22" ht="210.75" customHeight="1" x14ac:dyDescent="0.3">
      <c r="A174" s="16"/>
      <c r="B174" s="58">
        <f>SUBTOTAL(103,$C$16:C174)</f>
        <v>159</v>
      </c>
      <c r="C174" s="1" t="s">
        <v>797</v>
      </c>
      <c r="D174" s="116"/>
      <c r="E174" s="116"/>
      <c r="F174" s="26" t="s">
        <v>155</v>
      </c>
      <c r="G174" s="40" t="s">
        <v>103</v>
      </c>
      <c r="H174" s="40" t="s">
        <v>69</v>
      </c>
      <c r="I174" s="35" t="s">
        <v>752</v>
      </c>
      <c r="J174" s="41" t="s">
        <v>70</v>
      </c>
      <c r="K174" s="28">
        <v>796</v>
      </c>
      <c r="L174" s="37" t="s">
        <v>104</v>
      </c>
      <c r="M174" s="36">
        <v>1</v>
      </c>
      <c r="N174" s="1" t="s">
        <v>64</v>
      </c>
      <c r="O174" s="37" t="s">
        <v>65</v>
      </c>
      <c r="P174" s="38">
        <v>6385638.4199999999</v>
      </c>
      <c r="Q174" s="39">
        <v>44317</v>
      </c>
      <c r="R174" s="39">
        <v>44407</v>
      </c>
      <c r="S174" s="40" t="s">
        <v>66</v>
      </c>
      <c r="T174" s="1" t="s">
        <v>67</v>
      </c>
      <c r="U174" s="45">
        <v>6385638.4199999999</v>
      </c>
      <c r="V174" s="1" t="s">
        <v>396</v>
      </c>
    </row>
    <row r="175" spans="1:22" ht="150.75" customHeight="1" x14ac:dyDescent="0.3">
      <c r="A175" s="16"/>
      <c r="B175" s="58">
        <f>SUBTOTAL(103,$C$16:C175)</f>
        <v>160</v>
      </c>
      <c r="C175" s="1" t="s">
        <v>798</v>
      </c>
      <c r="D175" s="116"/>
      <c r="E175" s="116"/>
      <c r="F175" s="26" t="s">
        <v>155</v>
      </c>
      <c r="G175" s="40" t="s">
        <v>76</v>
      </c>
      <c r="H175" s="40" t="s">
        <v>101</v>
      </c>
      <c r="I175" s="35" t="s">
        <v>403</v>
      </c>
      <c r="J175" s="41" t="s">
        <v>70</v>
      </c>
      <c r="K175" s="28">
        <v>796</v>
      </c>
      <c r="L175" s="37" t="s">
        <v>63</v>
      </c>
      <c r="M175" s="36">
        <v>1</v>
      </c>
      <c r="N175" s="1" t="s">
        <v>64</v>
      </c>
      <c r="O175" s="37" t="s">
        <v>65</v>
      </c>
      <c r="P175" s="38">
        <v>2612000</v>
      </c>
      <c r="Q175" s="39">
        <v>44317</v>
      </c>
      <c r="R175" s="39">
        <v>44562</v>
      </c>
      <c r="S175" s="40" t="s">
        <v>261</v>
      </c>
      <c r="T175" s="1" t="s">
        <v>67</v>
      </c>
      <c r="U175" s="45">
        <v>2612000</v>
      </c>
      <c r="V175" s="1" t="s">
        <v>396</v>
      </c>
    </row>
    <row r="176" spans="1:22" ht="150.75" customHeight="1" x14ac:dyDescent="0.3">
      <c r="A176" s="16"/>
      <c r="B176" s="58">
        <f>SUBTOTAL(103,$C$16:C176)</f>
        <v>161</v>
      </c>
      <c r="C176" s="1" t="s">
        <v>755</v>
      </c>
      <c r="D176" s="116"/>
      <c r="E176" s="116"/>
      <c r="F176" s="26" t="s">
        <v>155</v>
      </c>
      <c r="G176" s="40" t="s">
        <v>249</v>
      </c>
      <c r="H176" s="40" t="s">
        <v>251</v>
      </c>
      <c r="I176" s="35" t="s">
        <v>753</v>
      </c>
      <c r="J176" s="41" t="s">
        <v>253</v>
      </c>
      <c r="K176" s="28">
        <v>876</v>
      </c>
      <c r="L176" s="37" t="s">
        <v>104</v>
      </c>
      <c r="M176" s="36">
        <v>1</v>
      </c>
      <c r="N176" s="1" t="s">
        <v>64</v>
      </c>
      <c r="O176" s="37" t="s">
        <v>518</v>
      </c>
      <c r="P176" s="38">
        <v>450000</v>
      </c>
      <c r="Q176" s="39">
        <v>44317</v>
      </c>
      <c r="R176" s="39">
        <v>44562</v>
      </c>
      <c r="S176" s="40" t="s">
        <v>66</v>
      </c>
      <c r="T176" s="1" t="s">
        <v>67</v>
      </c>
      <c r="U176" s="45">
        <v>0</v>
      </c>
      <c r="V176" s="1" t="s">
        <v>68</v>
      </c>
    </row>
    <row r="177" spans="1:22" ht="147" customHeight="1" x14ac:dyDescent="0.3">
      <c r="A177" s="16" t="s">
        <v>690</v>
      </c>
      <c r="B177" s="58">
        <f>SUBTOTAL(103,$C$16:C177)</f>
        <v>162</v>
      </c>
      <c r="C177" s="1" t="s">
        <v>316</v>
      </c>
      <c r="D177" s="116"/>
      <c r="E177" s="116"/>
      <c r="F177" s="26" t="s">
        <v>155</v>
      </c>
      <c r="G177" s="1" t="s">
        <v>496</v>
      </c>
      <c r="H177" s="1" t="s">
        <v>497</v>
      </c>
      <c r="I177" s="27" t="s">
        <v>528</v>
      </c>
      <c r="J177" s="1" t="s">
        <v>133</v>
      </c>
      <c r="K177" s="29">
        <v>876</v>
      </c>
      <c r="L177" s="1" t="s">
        <v>104</v>
      </c>
      <c r="M177" s="29">
        <v>1</v>
      </c>
      <c r="N177" s="36">
        <v>45000000000</v>
      </c>
      <c r="O177" s="1" t="s">
        <v>199</v>
      </c>
      <c r="P177" s="30">
        <v>14200000</v>
      </c>
      <c r="Q177" s="39">
        <v>44317</v>
      </c>
      <c r="R177" s="31">
        <v>44378</v>
      </c>
      <c r="S177" s="1" t="s">
        <v>66</v>
      </c>
      <c r="T177" s="1" t="s">
        <v>67</v>
      </c>
      <c r="U177" s="34">
        <v>0</v>
      </c>
      <c r="V177" s="1" t="s">
        <v>68</v>
      </c>
    </row>
    <row r="178" spans="1:22" ht="147" customHeight="1" x14ac:dyDescent="0.3">
      <c r="A178" s="16"/>
      <c r="B178" s="58">
        <f>SUBTOTAL(103,$C$16:C178)</f>
        <v>163</v>
      </c>
      <c r="C178" s="1" t="s">
        <v>800</v>
      </c>
      <c r="D178" s="116"/>
      <c r="E178" s="116"/>
      <c r="F178" s="26" t="s">
        <v>155</v>
      </c>
      <c r="G178" s="1" t="s">
        <v>131</v>
      </c>
      <c r="H178" s="1" t="s">
        <v>132</v>
      </c>
      <c r="I178" s="27" t="s">
        <v>756</v>
      </c>
      <c r="J178" s="1" t="s">
        <v>133</v>
      </c>
      <c r="K178" s="29">
        <v>796</v>
      </c>
      <c r="L178" s="1" t="s">
        <v>383</v>
      </c>
      <c r="M178" s="29" t="s">
        <v>757</v>
      </c>
      <c r="N178" s="36">
        <v>45000000000</v>
      </c>
      <c r="O178" s="1" t="s">
        <v>65</v>
      </c>
      <c r="P178" s="30">
        <v>466700</v>
      </c>
      <c r="Q178" s="39">
        <v>44317</v>
      </c>
      <c r="R178" s="39">
        <v>44561</v>
      </c>
      <c r="S178" s="1" t="s">
        <v>66</v>
      </c>
      <c r="T178" s="1" t="s">
        <v>67</v>
      </c>
      <c r="U178" s="34">
        <v>0</v>
      </c>
      <c r="V178" s="1" t="s">
        <v>68</v>
      </c>
    </row>
    <row r="179" spans="1:22" ht="103.5" customHeight="1" x14ac:dyDescent="0.3">
      <c r="A179" s="16"/>
      <c r="B179" s="58">
        <f>SUBTOTAL(103,$C$16:C179)</f>
        <v>164</v>
      </c>
      <c r="C179" s="1" t="s">
        <v>801</v>
      </c>
      <c r="D179" s="116"/>
      <c r="E179" s="116"/>
      <c r="F179" s="26" t="s">
        <v>155</v>
      </c>
      <c r="G179" s="1" t="s">
        <v>496</v>
      </c>
      <c r="H179" s="1" t="s">
        <v>497</v>
      </c>
      <c r="I179" s="27" t="s">
        <v>758</v>
      </c>
      <c r="J179" s="1" t="s">
        <v>133</v>
      </c>
      <c r="K179" s="29">
        <v>876</v>
      </c>
      <c r="L179" s="1" t="s">
        <v>104</v>
      </c>
      <c r="M179" s="29" t="s">
        <v>61</v>
      </c>
      <c r="N179" s="36" t="s">
        <v>759</v>
      </c>
      <c r="O179" s="1" t="s">
        <v>760</v>
      </c>
      <c r="P179" s="30">
        <v>420000</v>
      </c>
      <c r="Q179" s="39">
        <v>44317</v>
      </c>
      <c r="R179" s="39">
        <v>44408</v>
      </c>
      <c r="S179" s="1" t="s">
        <v>66</v>
      </c>
      <c r="T179" s="1" t="s">
        <v>67</v>
      </c>
      <c r="U179" s="34">
        <v>0</v>
      </c>
      <c r="V179" s="1" t="s">
        <v>68</v>
      </c>
    </row>
    <row r="180" spans="1:22" ht="105.75" customHeight="1" x14ac:dyDescent="0.3">
      <c r="A180" s="16"/>
      <c r="B180" s="58">
        <f>SUBTOTAL(103,$C$16:C180)</f>
        <v>165</v>
      </c>
      <c r="C180" s="1" t="s">
        <v>802</v>
      </c>
      <c r="D180" s="116"/>
      <c r="E180" s="116"/>
      <c r="F180" s="26" t="s">
        <v>155</v>
      </c>
      <c r="G180" s="1" t="s">
        <v>131</v>
      </c>
      <c r="H180" s="1" t="s">
        <v>132</v>
      </c>
      <c r="I180" s="27" t="s">
        <v>761</v>
      </c>
      <c r="J180" s="1" t="s">
        <v>133</v>
      </c>
      <c r="K180" s="29">
        <v>704</v>
      </c>
      <c r="L180" s="1" t="s">
        <v>762</v>
      </c>
      <c r="M180" s="29">
        <v>76</v>
      </c>
      <c r="N180" s="36" t="s">
        <v>64</v>
      </c>
      <c r="O180" s="1" t="s">
        <v>518</v>
      </c>
      <c r="P180" s="30">
        <v>160000</v>
      </c>
      <c r="Q180" s="39">
        <v>44317</v>
      </c>
      <c r="R180" s="39">
        <v>44408</v>
      </c>
      <c r="S180" s="1" t="s">
        <v>66</v>
      </c>
      <c r="T180" s="1" t="s">
        <v>67</v>
      </c>
      <c r="U180" s="34">
        <v>0</v>
      </c>
      <c r="V180" s="1" t="s">
        <v>68</v>
      </c>
    </row>
    <row r="181" spans="1:22" ht="92.25" customHeight="1" x14ac:dyDescent="0.3">
      <c r="A181" s="16"/>
      <c r="B181" s="58">
        <f>SUBTOTAL(103,$C$16:C181)</f>
        <v>166</v>
      </c>
      <c r="C181" s="1" t="s">
        <v>803</v>
      </c>
      <c r="D181" s="116"/>
      <c r="E181" s="116"/>
      <c r="F181" s="26" t="s">
        <v>155</v>
      </c>
      <c r="G181" s="1" t="s">
        <v>763</v>
      </c>
      <c r="H181" s="1" t="s">
        <v>764</v>
      </c>
      <c r="I181" s="27" t="s">
        <v>765</v>
      </c>
      <c r="J181" s="1" t="s">
        <v>133</v>
      </c>
      <c r="K181" s="29">
        <v>704</v>
      </c>
      <c r="L181" s="1" t="s">
        <v>762</v>
      </c>
      <c r="M181" s="29" t="s">
        <v>309</v>
      </c>
      <c r="N181" s="36" t="s">
        <v>64</v>
      </c>
      <c r="O181" s="1" t="s">
        <v>518</v>
      </c>
      <c r="P181" s="30">
        <v>642240</v>
      </c>
      <c r="Q181" s="39">
        <v>44317</v>
      </c>
      <c r="R181" s="39">
        <v>44561</v>
      </c>
      <c r="S181" s="1" t="s">
        <v>66</v>
      </c>
      <c r="T181" s="1" t="s">
        <v>68</v>
      </c>
      <c r="U181" s="34">
        <v>0</v>
      </c>
      <c r="V181" s="1" t="s">
        <v>68</v>
      </c>
    </row>
    <row r="182" spans="1:22" ht="129.75" customHeight="1" x14ac:dyDescent="0.3">
      <c r="A182" s="16"/>
      <c r="B182" s="58">
        <f>SUBTOTAL(103,$C$16:C182)</f>
        <v>167</v>
      </c>
      <c r="C182" s="1" t="s">
        <v>901</v>
      </c>
      <c r="D182" s="116"/>
      <c r="E182" s="116"/>
      <c r="F182" s="26" t="s">
        <v>164</v>
      </c>
      <c r="G182" s="1" t="s">
        <v>377</v>
      </c>
      <c r="H182" s="1" t="s">
        <v>378</v>
      </c>
      <c r="I182" s="27" t="s">
        <v>815</v>
      </c>
      <c r="J182" s="1" t="s">
        <v>80</v>
      </c>
      <c r="K182" s="29">
        <v>876</v>
      </c>
      <c r="L182" s="1" t="s">
        <v>104</v>
      </c>
      <c r="M182" s="29">
        <v>1</v>
      </c>
      <c r="N182" s="36">
        <v>45000000000</v>
      </c>
      <c r="O182" s="1" t="s">
        <v>518</v>
      </c>
      <c r="P182" s="30">
        <v>499000</v>
      </c>
      <c r="Q182" s="39">
        <v>44348</v>
      </c>
      <c r="R182" s="39">
        <v>44831</v>
      </c>
      <c r="S182" s="1" t="s">
        <v>66</v>
      </c>
      <c r="T182" s="1" t="s">
        <v>67</v>
      </c>
      <c r="U182" s="34">
        <v>0</v>
      </c>
      <c r="V182" s="1" t="s">
        <v>68</v>
      </c>
    </row>
    <row r="183" spans="1:22" ht="147" customHeight="1" x14ac:dyDescent="0.3">
      <c r="A183" s="16"/>
      <c r="B183" s="58">
        <f>SUBTOTAL(103,$C$16:C183)</f>
        <v>168</v>
      </c>
      <c r="C183" s="1" t="s">
        <v>902</v>
      </c>
      <c r="D183" s="116"/>
      <c r="E183" s="116"/>
      <c r="F183" s="26" t="s">
        <v>164</v>
      </c>
      <c r="G183" s="1" t="s">
        <v>818</v>
      </c>
      <c r="H183" s="1" t="s">
        <v>86</v>
      </c>
      <c r="I183" s="27" t="s">
        <v>816</v>
      </c>
      <c r="J183" s="1" t="s">
        <v>80</v>
      </c>
      <c r="K183" s="29">
        <v>876</v>
      </c>
      <c r="L183" s="1" t="s">
        <v>104</v>
      </c>
      <c r="M183" s="29">
        <v>1</v>
      </c>
      <c r="N183" s="36">
        <v>3401369000</v>
      </c>
      <c r="O183" s="1" t="s">
        <v>814</v>
      </c>
      <c r="P183" s="30">
        <v>250000</v>
      </c>
      <c r="Q183" s="39">
        <v>44348</v>
      </c>
      <c r="R183" s="39">
        <v>44467</v>
      </c>
      <c r="S183" s="1" t="s">
        <v>66</v>
      </c>
      <c r="T183" s="1" t="s">
        <v>68</v>
      </c>
      <c r="U183" s="34">
        <v>0</v>
      </c>
      <c r="V183" s="1" t="s">
        <v>68</v>
      </c>
    </row>
    <row r="184" spans="1:22" ht="147" customHeight="1" x14ac:dyDescent="0.3">
      <c r="A184" s="16"/>
      <c r="B184" s="58">
        <f>SUBTOTAL(103,$C$16:C184)</f>
        <v>169</v>
      </c>
      <c r="C184" s="1" t="s">
        <v>903</v>
      </c>
      <c r="D184" s="116"/>
      <c r="E184" s="116"/>
      <c r="F184" s="26" t="s">
        <v>164</v>
      </c>
      <c r="G184" s="1" t="s">
        <v>819</v>
      </c>
      <c r="H184" s="1" t="s">
        <v>820</v>
      </c>
      <c r="I184" s="27" t="s">
        <v>817</v>
      </c>
      <c r="J184" s="1" t="s">
        <v>80</v>
      </c>
      <c r="K184" s="29">
        <v>876</v>
      </c>
      <c r="L184" s="1" t="s">
        <v>104</v>
      </c>
      <c r="M184" s="29">
        <v>1</v>
      </c>
      <c r="N184" s="36">
        <v>45000000000</v>
      </c>
      <c r="O184" s="1" t="s">
        <v>65</v>
      </c>
      <c r="P184" s="30">
        <v>499000</v>
      </c>
      <c r="Q184" s="31">
        <v>44348</v>
      </c>
      <c r="R184" s="31">
        <v>44559</v>
      </c>
      <c r="S184" s="1" t="s">
        <v>66</v>
      </c>
      <c r="T184" s="1" t="s">
        <v>67</v>
      </c>
      <c r="U184" s="34">
        <v>0</v>
      </c>
      <c r="V184" s="1" t="s">
        <v>68</v>
      </c>
    </row>
    <row r="185" spans="1:22" ht="147" customHeight="1" x14ac:dyDescent="0.3">
      <c r="A185" s="16" t="s">
        <v>691</v>
      </c>
      <c r="B185" s="58">
        <f>SUBTOTAL(103,$C$16:C185)</f>
        <v>170</v>
      </c>
      <c r="C185" s="1" t="s">
        <v>324</v>
      </c>
      <c r="D185" s="116"/>
      <c r="E185" s="116"/>
      <c r="F185" s="26" t="s">
        <v>164</v>
      </c>
      <c r="G185" s="1" t="s">
        <v>173</v>
      </c>
      <c r="H185" s="1" t="s">
        <v>174</v>
      </c>
      <c r="I185" s="27" t="s">
        <v>175</v>
      </c>
      <c r="J185" s="1" t="s">
        <v>80</v>
      </c>
      <c r="K185" s="29">
        <v>876</v>
      </c>
      <c r="L185" s="1" t="s">
        <v>104</v>
      </c>
      <c r="M185" s="29">
        <v>1</v>
      </c>
      <c r="N185" s="36">
        <v>45000000000</v>
      </c>
      <c r="O185" s="1" t="s">
        <v>65</v>
      </c>
      <c r="P185" s="30">
        <v>550560</v>
      </c>
      <c r="Q185" s="31">
        <v>44348</v>
      </c>
      <c r="R185" s="31">
        <v>44438</v>
      </c>
      <c r="S185" s="1" t="s">
        <v>66</v>
      </c>
      <c r="T185" s="1" t="s">
        <v>67</v>
      </c>
      <c r="U185" s="34">
        <v>0</v>
      </c>
      <c r="V185" s="1" t="s">
        <v>68</v>
      </c>
    </row>
    <row r="186" spans="1:22" ht="147" customHeight="1" x14ac:dyDescent="0.3">
      <c r="A186" s="16" t="s">
        <v>692</v>
      </c>
      <c r="B186" s="58">
        <f>SUBTOTAL(103,$C$16:C186)</f>
        <v>171</v>
      </c>
      <c r="C186" s="1" t="s">
        <v>325</v>
      </c>
      <c r="D186" s="116"/>
      <c r="E186" s="116"/>
      <c r="F186" s="26" t="s">
        <v>164</v>
      </c>
      <c r="G186" s="1" t="s">
        <v>176</v>
      </c>
      <c r="H186" s="1" t="s">
        <v>177</v>
      </c>
      <c r="I186" s="27" t="s">
        <v>178</v>
      </c>
      <c r="J186" s="1" t="s">
        <v>80</v>
      </c>
      <c r="K186" s="29">
        <v>796</v>
      </c>
      <c r="L186" s="36" t="s">
        <v>63</v>
      </c>
      <c r="M186" s="29">
        <v>3161</v>
      </c>
      <c r="N186" s="36">
        <v>45000000000</v>
      </c>
      <c r="O186" s="1" t="s">
        <v>65</v>
      </c>
      <c r="P186" s="30">
        <v>234685.11</v>
      </c>
      <c r="Q186" s="31">
        <v>44348</v>
      </c>
      <c r="R186" s="31">
        <v>44561</v>
      </c>
      <c r="S186" s="1" t="s">
        <v>66</v>
      </c>
      <c r="T186" s="1" t="s">
        <v>67</v>
      </c>
      <c r="U186" s="34">
        <v>0</v>
      </c>
      <c r="V186" s="1" t="s">
        <v>68</v>
      </c>
    </row>
    <row r="187" spans="1:22" ht="147" customHeight="1" x14ac:dyDescent="0.3">
      <c r="A187" s="16"/>
      <c r="B187" s="58">
        <f>SUBTOTAL(103,$C$16:C187)</f>
        <v>172</v>
      </c>
      <c r="C187" s="1" t="s">
        <v>1008</v>
      </c>
      <c r="D187" s="116"/>
      <c r="E187" s="116"/>
      <c r="F187" s="26" t="s">
        <v>164</v>
      </c>
      <c r="G187" s="1" t="s">
        <v>131</v>
      </c>
      <c r="H187" s="1" t="s">
        <v>132</v>
      </c>
      <c r="I187" s="27" t="s">
        <v>1003</v>
      </c>
      <c r="J187" s="1" t="s">
        <v>80</v>
      </c>
      <c r="K187" s="29">
        <v>796</v>
      </c>
      <c r="L187" s="36" t="s">
        <v>63</v>
      </c>
      <c r="M187" s="29">
        <v>12</v>
      </c>
      <c r="N187" s="36">
        <v>45000000000</v>
      </c>
      <c r="O187" s="1" t="s">
        <v>65</v>
      </c>
      <c r="P187" s="30">
        <v>499999</v>
      </c>
      <c r="Q187" s="31">
        <v>44348</v>
      </c>
      <c r="R187" s="31">
        <v>44378</v>
      </c>
      <c r="S187" s="1" t="s">
        <v>66</v>
      </c>
      <c r="T187" s="1" t="s">
        <v>67</v>
      </c>
      <c r="U187" s="34">
        <v>0</v>
      </c>
      <c r="V187" s="1" t="s">
        <v>68</v>
      </c>
    </row>
    <row r="188" spans="1:22" ht="147" customHeight="1" x14ac:dyDescent="0.3">
      <c r="A188" s="16"/>
      <c r="B188" s="58">
        <f>SUBTOTAL(103,$C$16:C188)</f>
        <v>173</v>
      </c>
      <c r="C188" s="1" t="s">
        <v>1053</v>
      </c>
      <c r="D188" s="116"/>
      <c r="E188" s="116" t="s">
        <v>61</v>
      </c>
      <c r="F188" s="26" t="s">
        <v>164</v>
      </c>
      <c r="G188" s="1" t="s">
        <v>1031</v>
      </c>
      <c r="H188" s="1" t="s">
        <v>1032</v>
      </c>
      <c r="I188" s="27" t="s">
        <v>1033</v>
      </c>
      <c r="J188" s="1" t="s">
        <v>73</v>
      </c>
      <c r="K188" s="28">
        <v>796</v>
      </c>
      <c r="L188" s="1" t="s">
        <v>104</v>
      </c>
      <c r="M188" s="29">
        <v>1</v>
      </c>
      <c r="N188" s="1" t="s">
        <v>865</v>
      </c>
      <c r="O188" s="1" t="s">
        <v>866</v>
      </c>
      <c r="P188" s="30">
        <v>28839000</v>
      </c>
      <c r="Q188" s="31">
        <v>44348</v>
      </c>
      <c r="R188" s="31">
        <v>44531</v>
      </c>
      <c r="S188" s="1" t="s">
        <v>95</v>
      </c>
      <c r="T188" s="1" t="s">
        <v>67</v>
      </c>
      <c r="U188" s="34" t="s">
        <v>1034</v>
      </c>
      <c r="V188" s="1" t="s">
        <v>838</v>
      </c>
    </row>
    <row r="189" spans="1:22" ht="147" customHeight="1" x14ac:dyDescent="0.3">
      <c r="A189" s="16"/>
      <c r="B189" s="58">
        <f>SUBTOTAL(103,$C$16:C189)</f>
        <v>174</v>
      </c>
      <c r="C189" s="1" t="s">
        <v>1054</v>
      </c>
      <c r="D189" s="116"/>
      <c r="E189" s="116" t="s">
        <v>61</v>
      </c>
      <c r="F189" s="26" t="s">
        <v>164</v>
      </c>
      <c r="G189" s="1" t="s">
        <v>1031</v>
      </c>
      <c r="H189" s="1" t="s">
        <v>1032</v>
      </c>
      <c r="I189" s="27" t="s">
        <v>1035</v>
      </c>
      <c r="J189" s="1" t="s">
        <v>73</v>
      </c>
      <c r="K189" s="28">
        <v>796</v>
      </c>
      <c r="L189" s="1" t="s">
        <v>104</v>
      </c>
      <c r="M189" s="29">
        <v>1</v>
      </c>
      <c r="N189" s="1" t="s">
        <v>1036</v>
      </c>
      <c r="O189" s="1" t="s">
        <v>840</v>
      </c>
      <c r="P189" s="30">
        <v>18306000</v>
      </c>
      <c r="Q189" s="31">
        <v>44348</v>
      </c>
      <c r="R189" s="31">
        <v>44531</v>
      </c>
      <c r="S189" s="1" t="s">
        <v>95</v>
      </c>
      <c r="T189" s="1" t="s">
        <v>67</v>
      </c>
      <c r="U189" s="34" t="s">
        <v>1037</v>
      </c>
      <c r="V189" s="1" t="s">
        <v>838</v>
      </c>
    </row>
    <row r="190" spans="1:22" ht="147" customHeight="1" x14ac:dyDescent="0.3">
      <c r="A190" s="16"/>
      <c r="B190" s="58">
        <f>SUBTOTAL(103,$C$16:C190)</f>
        <v>175</v>
      </c>
      <c r="C190" s="1" t="s">
        <v>1052</v>
      </c>
      <c r="D190" s="116"/>
      <c r="E190" s="116" t="s">
        <v>61</v>
      </c>
      <c r="F190" s="26" t="s">
        <v>164</v>
      </c>
      <c r="G190" s="1" t="s">
        <v>1031</v>
      </c>
      <c r="H190" s="1" t="s">
        <v>1032</v>
      </c>
      <c r="I190" s="27" t="s">
        <v>1038</v>
      </c>
      <c r="J190" s="1" t="s">
        <v>73</v>
      </c>
      <c r="K190" s="28">
        <v>796</v>
      </c>
      <c r="L190" s="1" t="s">
        <v>104</v>
      </c>
      <c r="M190" s="29">
        <v>1</v>
      </c>
      <c r="N190" s="1" t="s">
        <v>894</v>
      </c>
      <c r="O190" s="1" t="s">
        <v>1039</v>
      </c>
      <c r="P190" s="30">
        <v>22083000</v>
      </c>
      <c r="Q190" s="31">
        <v>44348</v>
      </c>
      <c r="R190" s="31">
        <v>44531</v>
      </c>
      <c r="S190" s="1" t="s">
        <v>95</v>
      </c>
      <c r="T190" s="1" t="s">
        <v>67</v>
      </c>
      <c r="U190" s="34" t="s">
        <v>1040</v>
      </c>
      <c r="V190" s="1" t="s">
        <v>838</v>
      </c>
    </row>
    <row r="191" spans="1:22" ht="147" customHeight="1" x14ac:dyDescent="0.3">
      <c r="A191" s="16"/>
      <c r="B191" s="58">
        <f>SUBTOTAL(103,$C$16:C191)</f>
        <v>176</v>
      </c>
      <c r="C191" s="1" t="s">
        <v>1051</v>
      </c>
      <c r="D191" s="116"/>
      <c r="E191" s="116"/>
      <c r="F191" s="26" t="s">
        <v>164</v>
      </c>
      <c r="G191" s="1" t="s">
        <v>1031</v>
      </c>
      <c r="H191" s="1" t="s">
        <v>1032</v>
      </c>
      <c r="I191" s="27" t="s">
        <v>1041</v>
      </c>
      <c r="J191" s="1" t="s">
        <v>73</v>
      </c>
      <c r="K191" s="28">
        <v>796</v>
      </c>
      <c r="L191" s="1" t="s">
        <v>104</v>
      </c>
      <c r="M191" s="29">
        <v>1</v>
      </c>
      <c r="N191" s="1" t="s">
        <v>1042</v>
      </c>
      <c r="O191" s="1" t="s">
        <v>1043</v>
      </c>
      <c r="P191" s="30">
        <v>6042000</v>
      </c>
      <c r="Q191" s="31">
        <v>44348</v>
      </c>
      <c r="R191" s="31">
        <v>44531</v>
      </c>
      <c r="S191" s="1" t="s">
        <v>95</v>
      </c>
      <c r="T191" s="1" t="s">
        <v>67</v>
      </c>
      <c r="U191" s="34" t="s">
        <v>1044</v>
      </c>
      <c r="V191" s="1" t="s">
        <v>838</v>
      </c>
    </row>
    <row r="192" spans="1:22" ht="278.25" customHeight="1" x14ac:dyDescent="0.3">
      <c r="A192" s="16"/>
      <c r="B192" s="58">
        <f>SUBTOTAL(103,$C$16:C192)</f>
        <v>177</v>
      </c>
      <c r="C192" s="1" t="s">
        <v>979</v>
      </c>
      <c r="D192" s="116"/>
      <c r="E192" s="116"/>
      <c r="F192" s="26" t="s">
        <v>164</v>
      </c>
      <c r="G192" s="1" t="s">
        <v>103</v>
      </c>
      <c r="H192" s="1" t="s">
        <v>69</v>
      </c>
      <c r="I192" s="27" t="s">
        <v>977</v>
      </c>
      <c r="J192" s="1" t="s">
        <v>70</v>
      </c>
      <c r="K192" s="29" t="s">
        <v>84</v>
      </c>
      <c r="L192" s="1" t="s">
        <v>104</v>
      </c>
      <c r="M192" s="29">
        <v>1</v>
      </c>
      <c r="N192" s="36" t="s">
        <v>247</v>
      </c>
      <c r="O192" s="1" t="s">
        <v>65</v>
      </c>
      <c r="P192" s="30">
        <v>4266737.76</v>
      </c>
      <c r="Q192" s="31">
        <v>44348</v>
      </c>
      <c r="R192" s="39">
        <v>44378</v>
      </c>
      <c r="S192" s="1" t="s">
        <v>66</v>
      </c>
      <c r="T192" s="1" t="s">
        <v>67</v>
      </c>
      <c r="U192" s="34">
        <v>4266737.76</v>
      </c>
      <c r="V192" s="1" t="s">
        <v>838</v>
      </c>
    </row>
    <row r="193" spans="1:22" ht="233.25" customHeight="1" x14ac:dyDescent="0.3">
      <c r="A193" s="16"/>
      <c r="B193" s="58">
        <f>SUBTOTAL(103,$C$16:C193)</f>
        <v>178</v>
      </c>
      <c r="C193" s="1" t="s">
        <v>980</v>
      </c>
      <c r="D193" s="116"/>
      <c r="E193" s="116"/>
      <c r="F193" s="26" t="s">
        <v>164</v>
      </c>
      <c r="G193" s="1" t="s">
        <v>103</v>
      </c>
      <c r="H193" s="1" t="s">
        <v>69</v>
      </c>
      <c r="I193" s="27" t="s">
        <v>978</v>
      </c>
      <c r="J193" s="1" t="s">
        <v>70</v>
      </c>
      <c r="K193" s="29" t="s">
        <v>84</v>
      </c>
      <c r="L193" s="1" t="s">
        <v>104</v>
      </c>
      <c r="M193" s="29">
        <v>1</v>
      </c>
      <c r="N193" s="36" t="s">
        <v>247</v>
      </c>
      <c r="O193" s="1" t="s">
        <v>65</v>
      </c>
      <c r="P193" s="30">
        <v>7606970.2999999998</v>
      </c>
      <c r="Q193" s="31">
        <v>44348</v>
      </c>
      <c r="R193" s="39">
        <v>44378</v>
      </c>
      <c r="S193" s="1" t="s">
        <v>66</v>
      </c>
      <c r="T193" s="1" t="s">
        <v>67</v>
      </c>
      <c r="U193" s="34">
        <v>7606970.2999999998</v>
      </c>
      <c r="V193" s="1" t="s">
        <v>838</v>
      </c>
    </row>
    <row r="194" spans="1:22" ht="259.5" customHeight="1" x14ac:dyDescent="0.3">
      <c r="A194" s="16"/>
      <c r="B194" s="58">
        <f>SUBTOTAL(103,$C$16:C194)</f>
        <v>179</v>
      </c>
      <c r="C194" s="1" t="s">
        <v>904</v>
      </c>
      <c r="D194" s="116"/>
      <c r="E194" s="116"/>
      <c r="F194" s="26" t="s">
        <v>164</v>
      </c>
      <c r="G194" s="1" t="s">
        <v>895</v>
      </c>
      <c r="H194" s="1" t="s">
        <v>69</v>
      </c>
      <c r="I194" s="27" t="s">
        <v>896</v>
      </c>
      <c r="J194" s="1" t="s">
        <v>70</v>
      </c>
      <c r="K194" s="29" t="s">
        <v>84</v>
      </c>
      <c r="L194" s="1" t="s">
        <v>104</v>
      </c>
      <c r="M194" s="29">
        <v>1</v>
      </c>
      <c r="N194" s="36" t="s">
        <v>247</v>
      </c>
      <c r="O194" s="1" t="s">
        <v>65</v>
      </c>
      <c r="P194" s="30">
        <v>1036500.32</v>
      </c>
      <c r="Q194" s="31">
        <v>44348</v>
      </c>
      <c r="R194" s="39">
        <v>44409</v>
      </c>
      <c r="S194" s="1" t="s">
        <v>66</v>
      </c>
      <c r="T194" s="1" t="s">
        <v>67</v>
      </c>
      <c r="U194" s="34">
        <v>1036500.32</v>
      </c>
      <c r="V194" s="1" t="s">
        <v>838</v>
      </c>
    </row>
    <row r="195" spans="1:22" ht="282" customHeight="1" x14ac:dyDescent="0.3">
      <c r="A195" s="16"/>
      <c r="B195" s="58">
        <f>SUBTOTAL(103,$C$16:C195)</f>
        <v>180</v>
      </c>
      <c r="C195" s="1" t="s">
        <v>905</v>
      </c>
      <c r="D195" s="120"/>
      <c r="E195" s="120"/>
      <c r="F195" s="26" t="s">
        <v>164</v>
      </c>
      <c r="G195" s="1" t="s">
        <v>895</v>
      </c>
      <c r="H195" s="27" t="s">
        <v>69</v>
      </c>
      <c r="I195" s="27" t="s">
        <v>897</v>
      </c>
      <c r="J195" s="29" t="s">
        <v>70</v>
      </c>
      <c r="K195" s="1" t="s">
        <v>84</v>
      </c>
      <c r="L195" s="29" t="s">
        <v>104</v>
      </c>
      <c r="M195" s="36">
        <v>1</v>
      </c>
      <c r="N195" s="1" t="s">
        <v>247</v>
      </c>
      <c r="O195" s="30" t="s">
        <v>65</v>
      </c>
      <c r="P195" s="30">
        <v>586553.43999999994</v>
      </c>
      <c r="Q195" s="39">
        <v>44348</v>
      </c>
      <c r="R195" s="39">
        <v>44409</v>
      </c>
      <c r="S195" s="1" t="s">
        <v>66</v>
      </c>
      <c r="T195" s="34" t="s">
        <v>67</v>
      </c>
      <c r="U195" s="1">
        <v>586553.43999999994</v>
      </c>
      <c r="V195" s="15" t="s">
        <v>838</v>
      </c>
    </row>
    <row r="196" spans="1:22" ht="276" customHeight="1" x14ac:dyDescent="0.3">
      <c r="A196" s="16"/>
      <c r="B196" s="58">
        <f>SUBTOTAL(103,$C$16:C196)</f>
        <v>181</v>
      </c>
      <c r="C196" s="1" t="s">
        <v>906</v>
      </c>
      <c r="D196" s="120"/>
      <c r="E196" s="120"/>
      <c r="F196" s="26" t="s">
        <v>164</v>
      </c>
      <c r="G196" s="1" t="s">
        <v>895</v>
      </c>
      <c r="H196" s="27" t="s">
        <v>69</v>
      </c>
      <c r="I196" s="27" t="s">
        <v>898</v>
      </c>
      <c r="J196" s="29" t="s">
        <v>70</v>
      </c>
      <c r="K196" s="1" t="s">
        <v>84</v>
      </c>
      <c r="L196" s="29" t="s">
        <v>104</v>
      </c>
      <c r="M196" s="36">
        <v>1</v>
      </c>
      <c r="N196" s="1" t="s">
        <v>247</v>
      </c>
      <c r="O196" s="30" t="s">
        <v>65</v>
      </c>
      <c r="P196" s="30">
        <v>1860706.67</v>
      </c>
      <c r="Q196" s="39">
        <v>44348</v>
      </c>
      <c r="R196" s="39">
        <v>44409</v>
      </c>
      <c r="S196" s="1" t="s">
        <v>66</v>
      </c>
      <c r="T196" s="34" t="s">
        <v>67</v>
      </c>
      <c r="U196" s="1">
        <v>1860706.67</v>
      </c>
      <c r="V196" s="15" t="s">
        <v>838</v>
      </c>
    </row>
    <row r="197" spans="1:22" ht="227.25" customHeight="1" x14ac:dyDescent="0.3">
      <c r="A197" s="16"/>
      <c r="B197" s="58">
        <f>SUBTOTAL(103,$C$16:C197)</f>
        <v>182</v>
      </c>
      <c r="C197" s="1" t="s">
        <v>907</v>
      </c>
      <c r="D197" s="116"/>
      <c r="E197" s="116"/>
      <c r="F197" s="26" t="s">
        <v>164</v>
      </c>
      <c r="G197" s="1" t="s">
        <v>895</v>
      </c>
      <c r="H197" s="1" t="s">
        <v>69</v>
      </c>
      <c r="I197" s="27" t="s">
        <v>899</v>
      </c>
      <c r="J197" s="1" t="s">
        <v>70</v>
      </c>
      <c r="K197" s="29" t="s">
        <v>84</v>
      </c>
      <c r="L197" s="1" t="s">
        <v>104</v>
      </c>
      <c r="M197" s="29">
        <v>1</v>
      </c>
      <c r="N197" s="36" t="s">
        <v>247</v>
      </c>
      <c r="O197" s="1" t="s">
        <v>65</v>
      </c>
      <c r="P197" s="30">
        <v>795125.93</v>
      </c>
      <c r="Q197" s="31">
        <v>44348</v>
      </c>
      <c r="R197" s="39">
        <v>44409</v>
      </c>
      <c r="S197" s="1" t="s">
        <v>66</v>
      </c>
      <c r="T197" s="1" t="s">
        <v>67</v>
      </c>
      <c r="U197" s="34">
        <v>795125.93</v>
      </c>
      <c r="V197" s="1" t="s">
        <v>838</v>
      </c>
    </row>
    <row r="198" spans="1:22" ht="270" customHeight="1" x14ac:dyDescent="0.3">
      <c r="A198" s="16"/>
      <c r="B198" s="58">
        <f>SUBTOTAL(103,$C$16:C198)</f>
        <v>183</v>
      </c>
      <c r="C198" s="1" t="s">
        <v>908</v>
      </c>
      <c r="D198" s="116"/>
      <c r="E198" s="116"/>
      <c r="F198" s="26" t="s">
        <v>164</v>
      </c>
      <c r="G198" s="1" t="s">
        <v>895</v>
      </c>
      <c r="H198" s="1" t="s">
        <v>69</v>
      </c>
      <c r="I198" s="27" t="s">
        <v>900</v>
      </c>
      <c r="J198" s="1" t="s">
        <v>70</v>
      </c>
      <c r="K198" s="29" t="s">
        <v>84</v>
      </c>
      <c r="L198" s="1" t="s">
        <v>104</v>
      </c>
      <c r="M198" s="29">
        <v>1</v>
      </c>
      <c r="N198" s="36" t="s">
        <v>247</v>
      </c>
      <c r="O198" s="1" t="s">
        <v>65</v>
      </c>
      <c r="P198" s="30">
        <v>1245756.97</v>
      </c>
      <c r="Q198" s="31">
        <v>44348</v>
      </c>
      <c r="R198" s="39">
        <v>44409</v>
      </c>
      <c r="S198" s="1" t="s">
        <v>66</v>
      </c>
      <c r="T198" s="1" t="s">
        <v>67</v>
      </c>
      <c r="U198" s="34">
        <v>1245756.97</v>
      </c>
      <c r="V198" s="1" t="s">
        <v>838</v>
      </c>
    </row>
    <row r="199" spans="1:22" ht="147" customHeight="1" x14ac:dyDescent="0.3">
      <c r="A199" s="16"/>
      <c r="B199" s="58">
        <f>SUBTOTAL(103,$C$16:C199)</f>
        <v>184</v>
      </c>
      <c r="C199" s="1" t="s">
        <v>909</v>
      </c>
      <c r="D199" s="116"/>
      <c r="E199" s="116" t="s">
        <v>61</v>
      </c>
      <c r="F199" s="26" t="s">
        <v>164</v>
      </c>
      <c r="G199" s="1" t="s">
        <v>568</v>
      </c>
      <c r="H199" s="1" t="s">
        <v>569</v>
      </c>
      <c r="I199" s="27" t="s">
        <v>821</v>
      </c>
      <c r="J199" s="1" t="s">
        <v>73</v>
      </c>
      <c r="K199" s="29">
        <v>876</v>
      </c>
      <c r="L199" s="1" t="s">
        <v>104</v>
      </c>
      <c r="M199" s="29">
        <v>1</v>
      </c>
      <c r="N199" s="36" t="s">
        <v>822</v>
      </c>
      <c r="O199" s="1" t="s">
        <v>823</v>
      </c>
      <c r="P199" s="30">
        <v>17330788.800000001</v>
      </c>
      <c r="Q199" s="31">
        <v>44348</v>
      </c>
      <c r="R199" s="39">
        <v>45078</v>
      </c>
      <c r="S199" s="1" t="s">
        <v>66</v>
      </c>
      <c r="T199" s="1" t="s">
        <v>68</v>
      </c>
      <c r="U199" s="34">
        <v>17330788.800000001</v>
      </c>
      <c r="V199" s="1" t="s">
        <v>838</v>
      </c>
    </row>
    <row r="200" spans="1:22" ht="147" customHeight="1" x14ac:dyDescent="0.3">
      <c r="A200" s="16"/>
      <c r="B200" s="58">
        <f>SUBTOTAL(103,$C$16:C200)</f>
        <v>185</v>
      </c>
      <c r="C200" s="1" t="s">
        <v>910</v>
      </c>
      <c r="D200" s="116"/>
      <c r="E200" s="116" t="s">
        <v>61</v>
      </c>
      <c r="F200" s="26" t="s">
        <v>164</v>
      </c>
      <c r="G200" s="1" t="s">
        <v>568</v>
      </c>
      <c r="H200" s="1" t="s">
        <v>569</v>
      </c>
      <c r="I200" s="27" t="s">
        <v>824</v>
      </c>
      <c r="J200" s="1" t="s">
        <v>73</v>
      </c>
      <c r="K200" s="29">
        <v>876</v>
      </c>
      <c r="L200" s="1" t="s">
        <v>104</v>
      </c>
      <c r="M200" s="29">
        <v>1</v>
      </c>
      <c r="N200" s="36" t="s">
        <v>822</v>
      </c>
      <c r="O200" s="1" t="s">
        <v>823</v>
      </c>
      <c r="P200" s="30">
        <v>14216688.710000001</v>
      </c>
      <c r="Q200" s="31">
        <v>44348</v>
      </c>
      <c r="R200" s="39">
        <v>45078</v>
      </c>
      <c r="S200" s="1" t="s">
        <v>66</v>
      </c>
      <c r="T200" s="1" t="s">
        <v>68</v>
      </c>
      <c r="U200" s="34">
        <v>14216688.710000001</v>
      </c>
      <c r="V200" s="1" t="s">
        <v>838</v>
      </c>
    </row>
    <row r="201" spans="1:22" ht="147" customHeight="1" x14ac:dyDescent="0.3">
      <c r="A201" s="16"/>
      <c r="B201" s="58">
        <f>SUBTOTAL(103,$C$16:C201)</f>
        <v>186</v>
      </c>
      <c r="C201" s="1" t="s">
        <v>911</v>
      </c>
      <c r="D201" s="116"/>
      <c r="E201" s="116" t="s">
        <v>61</v>
      </c>
      <c r="F201" s="26" t="s">
        <v>164</v>
      </c>
      <c r="G201" s="1" t="s">
        <v>568</v>
      </c>
      <c r="H201" s="1" t="s">
        <v>569</v>
      </c>
      <c r="I201" s="27" t="s">
        <v>825</v>
      </c>
      <c r="J201" s="1" t="s">
        <v>73</v>
      </c>
      <c r="K201" s="28">
        <v>876</v>
      </c>
      <c r="L201" s="1" t="s">
        <v>104</v>
      </c>
      <c r="M201" s="29">
        <v>1</v>
      </c>
      <c r="N201" s="1" t="s">
        <v>822</v>
      </c>
      <c r="O201" s="1" t="s">
        <v>823</v>
      </c>
      <c r="P201" s="30">
        <v>953061.55</v>
      </c>
      <c r="Q201" s="31">
        <v>44348</v>
      </c>
      <c r="R201" s="31">
        <v>45078</v>
      </c>
      <c r="S201" s="1" t="s">
        <v>66</v>
      </c>
      <c r="T201" s="1" t="s">
        <v>68</v>
      </c>
      <c r="U201" s="34">
        <v>953061.55</v>
      </c>
      <c r="V201" s="1" t="s">
        <v>838</v>
      </c>
    </row>
    <row r="202" spans="1:22" ht="147" customHeight="1" x14ac:dyDescent="0.3">
      <c r="A202" s="16"/>
      <c r="B202" s="58">
        <f>SUBTOTAL(103,$C$16:C202)</f>
        <v>187</v>
      </c>
      <c r="C202" s="1" t="s">
        <v>912</v>
      </c>
      <c r="D202" s="116"/>
      <c r="E202" s="116" t="s">
        <v>61</v>
      </c>
      <c r="F202" s="26" t="s">
        <v>164</v>
      </c>
      <c r="G202" s="1" t="s">
        <v>568</v>
      </c>
      <c r="H202" s="1" t="s">
        <v>569</v>
      </c>
      <c r="I202" s="27" t="s">
        <v>826</v>
      </c>
      <c r="J202" s="1" t="s">
        <v>73</v>
      </c>
      <c r="K202" s="29">
        <v>876</v>
      </c>
      <c r="L202" s="1" t="s">
        <v>104</v>
      </c>
      <c r="M202" s="29">
        <v>1</v>
      </c>
      <c r="N202" s="36" t="s">
        <v>822</v>
      </c>
      <c r="O202" s="1" t="s">
        <v>823</v>
      </c>
      <c r="P202" s="30">
        <v>8035679.3399999999</v>
      </c>
      <c r="Q202" s="31">
        <v>44348</v>
      </c>
      <c r="R202" s="39">
        <v>45078</v>
      </c>
      <c r="S202" s="1" t="s">
        <v>66</v>
      </c>
      <c r="T202" s="1" t="s">
        <v>68</v>
      </c>
      <c r="U202" s="34">
        <v>8035679.3399999999</v>
      </c>
      <c r="V202" s="1" t="s">
        <v>838</v>
      </c>
    </row>
    <row r="203" spans="1:22" ht="147" customHeight="1" x14ac:dyDescent="0.3">
      <c r="A203" s="16"/>
      <c r="B203" s="58">
        <f>SUBTOTAL(103,$C$16:C203)</f>
        <v>188</v>
      </c>
      <c r="C203" s="1" t="s">
        <v>913</v>
      </c>
      <c r="D203" s="116"/>
      <c r="E203" s="116" t="s">
        <v>61</v>
      </c>
      <c r="F203" s="26" t="s">
        <v>164</v>
      </c>
      <c r="G203" s="1" t="s">
        <v>568</v>
      </c>
      <c r="H203" s="1" t="s">
        <v>569</v>
      </c>
      <c r="I203" s="27" t="s">
        <v>827</v>
      </c>
      <c r="J203" s="1" t="s">
        <v>73</v>
      </c>
      <c r="K203" s="29">
        <v>876</v>
      </c>
      <c r="L203" s="1" t="s">
        <v>104</v>
      </c>
      <c r="M203" s="29">
        <v>1</v>
      </c>
      <c r="N203" s="36" t="s">
        <v>822</v>
      </c>
      <c r="O203" s="1" t="s">
        <v>823</v>
      </c>
      <c r="P203" s="30">
        <v>9178314.2300000004</v>
      </c>
      <c r="Q203" s="31">
        <v>44348</v>
      </c>
      <c r="R203" s="39">
        <v>45078</v>
      </c>
      <c r="S203" s="1" t="s">
        <v>66</v>
      </c>
      <c r="T203" s="1" t="s">
        <v>68</v>
      </c>
      <c r="U203" s="34">
        <v>9178314.2300000004</v>
      </c>
      <c r="V203" s="1" t="s">
        <v>838</v>
      </c>
    </row>
    <row r="204" spans="1:22" ht="147" customHeight="1" x14ac:dyDescent="0.3">
      <c r="A204" s="16"/>
      <c r="B204" s="58">
        <f>SUBTOTAL(103,$C$16:C204)</f>
        <v>189</v>
      </c>
      <c r="C204" s="1" t="s">
        <v>914</v>
      </c>
      <c r="D204" s="116"/>
      <c r="E204" s="116" t="s">
        <v>61</v>
      </c>
      <c r="F204" s="26" t="s">
        <v>164</v>
      </c>
      <c r="G204" s="1" t="s">
        <v>568</v>
      </c>
      <c r="H204" s="1" t="s">
        <v>569</v>
      </c>
      <c r="I204" s="27" t="s">
        <v>828</v>
      </c>
      <c r="J204" s="1" t="s">
        <v>73</v>
      </c>
      <c r="K204" s="29">
        <v>876</v>
      </c>
      <c r="L204" s="1" t="s">
        <v>104</v>
      </c>
      <c r="M204" s="29">
        <v>1</v>
      </c>
      <c r="N204" s="36" t="s">
        <v>822</v>
      </c>
      <c r="O204" s="1" t="s">
        <v>823</v>
      </c>
      <c r="P204" s="30">
        <v>12748659.279999999</v>
      </c>
      <c r="Q204" s="31">
        <v>44348</v>
      </c>
      <c r="R204" s="39">
        <v>45078</v>
      </c>
      <c r="S204" s="1" t="s">
        <v>66</v>
      </c>
      <c r="T204" s="1" t="s">
        <v>68</v>
      </c>
      <c r="U204" s="34">
        <v>12748659.279999999</v>
      </c>
      <c r="V204" s="1" t="s">
        <v>838</v>
      </c>
    </row>
    <row r="205" spans="1:22" ht="147" customHeight="1" x14ac:dyDescent="0.3">
      <c r="A205" s="16"/>
      <c r="B205" s="58">
        <f>SUBTOTAL(103,$C$16:C205)</f>
        <v>190</v>
      </c>
      <c r="C205" s="1" t="s">
        <v>915</v>
      </c>
      <c r="D205" s="116"/>
      <c r="E205" s="116" t="s">
        <v>61</v>
      </c>
      <c r="F205" s="26" t="s">
        <v>164</v>
      </c>
      <c r="G205" s="1" t="s">
        <v>568</v>
      </c>
      <c r="H205" s="1" t="s">
        <v>569</v>
      </c>
      <c r="I205" s="27" t="s">
        <v>829</v>
      </c>
      <c r="J205" s="1" t="s">
        <v>73</v>
      </c>
      <c r="K205" s="28">
        <v>876</v>
      </c>
      <c r="L205" s="1" t="s">
        <v>104</v>
      </c>
      <c r="M205" s="29">
        <v>1</v>
      </c>
      <c r="N205" s="1" t="s">
        <v>822</v>
      </c>
      <c r="O205" s="1" t="s">
        <v>823</v>
      </c>
      <c r="P205" s="30">
        <v>840704.06</v>
      </c>
      <c r="Q205" s="31">
        <v>44348</v>
      </c>
      <c r="R205" s="31">
        <v>45078</v>
      </c>
      <c r="S205" s="1" t="s">
        <v>66</v>
      </c>
      <c r="T205" s="1" t="s">
        <v>68</v>
      </c>
      <c r="U205" s="34">
        <v>840704.06</v>
      </c>
      <c r="V205" s="1" t="s">
        <v>838</v>
      </c>
    </row>
    <row r="206" spans="1:22" ht="147" customHeight="1" x14ac:dyDescent="0.3">
      <c r="A206" s="16"/>
      <c r="B206" s="58">
        <f>SUBTOTAL(103,$C$16:C206)</f>
        <v>191</v>
      </c>
      <c r="C206" s="1" t="s">
        <v>916</v>
      </c>
      <c r="D206" s="116"/>
      <c r="E206" s="116" t="s">
        <v>61</v>
      </c>
      <c r="F206" s="26" t="s">
        <v>164</v>
      </c>
      <c r="G206" s="1" t="s">
        <v>568</v>
      </c>
      <c r="H206" s="1" t="s">
        <v>569</v>
      </c>
      <c r="I206" s="27" t="s">
        <v>830</v>
      </c>
      <c r="J206" s="1" t="s">
        <v>73</v>
      </c>
      <c r="K206" s="29">
        <v>876</v>
      </c>
      <c r="L206" s="1" t="s">
        <v>104</v>
      </c>
      <c r="M206" s="29">
        <v>1</v>
      </c>
      <c r="N206" s="36" t="s">
        <v>822</v>
      </c>
      <c r="O206" s="1" t="s">
        <v>823</v>
      </c>
      <c r="P206" s="30">
        <v>10760965.07</v>
      </c>
      <c r="Q206" s="31">
        <v>44348</v>
      </c>
      <c r="R206" s="39">
        <v>45078</v>
      </c>
      <c r="S206" s="1" t="s">
        <v>66</v>
      </c>
      <c r="T206" s="1" t="s">
        <v>68</v>
      </c>
      <c r="U206" s="34">
        <v>10760965.07</v>
      </c>
      <c r="V206" s="1" t="s">
        <v>838</v>
      </c>
    </row>
    <row r="207" spans="1:22" ht="147" customHeight="1" x14ac:dyDescent="0.3">
      <c r="A207" s="16"/>
      <c r="B207" s="58">
        <f>SUBTOTAL(103,$C$16:C207)</f>
        <v>192</v>
      </c>
      <c r="C207" s="1" t="s">
        <v>917</v>
      </c>
      <c r="D207" s="116"/>
      <c r="E207" s="116" t="s">
        <v>61</v>
      </c>
      <c r="F207" s="26" t="s">
        <v>164</v>
      </c>
      <c r="G207" s="1" t="s">
        <v>568</v>
      </c>
      <c r="H207" s="1" t="s">
        <v>569</v>
      </c>
      <c r="I207" s="27" t="s">
        <v>831</v>
      </c>
      <c r="J207" s="1" t="s">
        <v>73</v>
      </c>
      <c r="K207" s="29">
        <v>876</v>
      </c>
      <c r="L207" s="1" t="s">
        <v>104</v>
      </c>
      <c r="M207" s="29">
        <v>1</v>
      </c>
      <c r="N207" s="36" t="s">
        <v>822</v>
      </c>
      <c r="O207" s="1" t="s">
        <v>823</v>
      </c>
      <c r="P207" s="30">
        <v>24020114.699999999</v>
      </c>
      <c r="Q207" s="31">
        <v>44348</v>
      </c>
      <c r="R207" s="39">
        <v>45078</v>
      </c>
      <c r="S207" s="1" t="s">
        <v>66</v>
      </c>
      <c r="T207" s="1" t="s">
        <v>68</v>
      </c>
      <c r="U207" s="34">
        <v>24020114.699999999</v>
      </c>
      <c r="V207" s="1" t="s">
        <v>838</v>
      </c>
    </row>
    <row r="208" spans="1:22" ht="147" customHeight="1" x14ac:dyDescent="0.3">
      <c r="A208" s="16"/>
      <c r="B208" s="58">
        <f>SUBTOTAL(103,$C$16:C208)</f>
        <v>193</v>
      </c>
      <c r="C208" s="1" t="s">
        <v>918</v>
      </c>
      <c r="D208" s="116"/>
      <c r="E208" s="116" t="s">
        <v>61</v>
      </c>
      <c r="F208" s="26" t="s">
        <v>164</v>
      </c>
      <c r="G208" s="1" t="s">
        <v>568</v>
      </c>
      <c r="H208" s="1" t="s">
        <v>569</v>
      </c>
      <c r="I208" s="27" t="s">
        <v>832</v>
      </c>
      <c r="J208" s="1" t="s">
        <v>73</v>
      </c>
      <c r="K208" s="29">
        <v>876</v>
      </c>
      <c r="L208" s="1" t="s">
        <v>104</v>
      </c>
      <c r="M208" s="29">
        <v>1</v>
      </c>
      <c r="N208" s="36" t="s">
        <v>822</v>
      </c>
      <c r="O208" s="1" t="s">
        <v>823</v>
      </c>
      <c r="P208" s="30">
        <v>31400477.530000001</v>
      </c>
      <c r="Q208" s="31">
        <v>44348</v>
      </c>
      <c r="R208" s="39">
        <v>45078</v>
      </c>
      <c r="S208" s="1" t="s">
        <v>66</v>
      </c>
      <c r="T208" s="1" t="s">
        <v>68</v>
      </c>
      <c r="U208" s="34">
        <v>31400477.530000001</v>
      </c>
      <c r="V208" s="1" t="s">
        <v>838</v>
      </c>
    </row>
    <row r="209" spans="1:22" ht="147" customHeight="1" x14ac:dyDescent="0.3">
      <c r="A209" s="16"/>
      <c r="B209" s="58">
        <f>SUBTOTAL(103,$C$16:C209)</f>
        <v>194</v>
      </c>
      <c r="C209" s="1" t="s">
        <v>919</v>
      </c>
      <c r="D209" s="116"/>
      <c r="E209" s="116" t="s">
        <v>61</v>
      </c>
      <c r="F209" s="26" t="s">
        <v>164</v>
      </c>
      <c r="G209" s="1" t="s">
        <v>568</v>
      </c>
      <c r="H209" s="1" t="s">
        <v>569</v>
      </c>
      <c r="I209" s="27" t="s">
        <v>833</v>
      </c>
      <c r="J209" s="1" t="s">
        <v>73</v>
      </c>
      <c r="K209" s="29">
        <v>876</v>
      </c>
      <c r="L209" s="1" t="s">
        <v>104</v>
      </c>
      <c r="M209" s="29">
        <v>1</v>
      </c>
      <c r="N209" s="36" t="s">
        <v>822</v>
      </c>
      <c r="O209" s="1" t="s">
        <v>823</v>
      </c>
      <c r="P209" s="30">
        <v>901396.06</v>
      </c>
      <c r="Q209" s="31">
        <v>44348</v>
      </c>
      <c r="R209" s="39">
        <v>45078</v>
      </c>
      <c r="S209" s="1" t="s">
        <v>66</v>
      </c>
      <c r="T209" s="1" t="s">
        <v>68</v>
      </c>
      <c r="U209" s="34">
        <v>901396.06</v>
      </c>
      <c r="V209" s="1" t="s">
        <v>838</v>
      </c>
    </row>
    <row r="210" spans="1:22" ht="147" customHeight="1" x14ac:dyDescent="0.3">
      <c r="A210" s="16"/>
      <c r="B210" s="58">
        <f>SUBTOTAL(103,$C$16:C210)</f>
        <v>195</v>
      </c>
      <c r="C210" s="1" t="s">
        <v>920</v>
      </c>
      <c r="D210" s="116"/>
      <c r="E210" s="116" t="s">
        <v>61</v>
      </c>
      <c r="F210" s="26" t="s">
        <v>164</v>
      </c>
      <c r="G210" s="1" t="s">
        <v>568</v>
      </c>
      <c r="H210" s="1" t="s">
        <v>569</v>
      </c>
      <c r="I210" s="27" t="s">
        <v>834</v>
      </c>
      <c r="J210" s="1" t="s">
        <v>73</v>
      </c>
      <c r="K210" s="29">
        <v>876</v>
      </c>
      <c r="L210" s="1" t="s">
        <v>104</v>
      </c>
      <c r="M210" s="29">
        <v>1</v>
      </c>
      <c r="N210" s="36" t="s">
        <v>822</v>
      </c>
      <c r="O210" s="1" t="s">
        <v>823</v>
      </c>
      <c r="P210" s="30">
        <v>901396.06</v>
      </c>
      <c r="Q210" s="31">
        <v>44348</v>
      </c>
      <c r="R210" s="39">
        <v>45078</v>
      </c>
      <c r="S210" s="1" t="s">
        <v>66</v>
      </c>
      <c r="T210" s="1" t="s">
        <v>68</v>
      </c>
      <c r="U210" s="34">
        <v>901396.06</v>
      </c>
      <c r="V210" s="1" t="s">
        <v>838</v>
      </c>
    </row>
    <row r="211" spans="1:22" ht="147" customHeight="1" x14ac:dyDescent="0.3">
      <c r="A211" s="16"/>
      <c r="B211" s="58">
        <f>SUBTOTAL(103,$C$16:C211)</f>
        <v>196</v>
      </c>
      <c r="C211" s="1" t="s">
        <v>921</v>
      </c>
      <c r="D211" s="116"/>
      <c r="E211" s="116" t="s">
        <v>61</v>
      </c>
      <c r="F211" s="26" t="s">
        <v>164</v>
      </c>
      <c r="G211" s="1" t="s">
        <v>568</v>
      </c>
      <c r="H211" s="1" t="s">
        <v>569</v>
      </c>
      <c r="I211" s="27" t="s">
        <v>835</v>
      </c>
      <c r="J211" s="1" t="s">
        <v>73</v>
      </c>
      <c r="K211" s="29">
        <v>876</v>
      </c>
      <c r="L211" s="1" t="s">
        <v>104</v>
      </c>
      <c r="M211" s="29">
        <v>1</v>
      </c>
      <c r="N211" s="36" t="s">
        <v>822</v>
      </c>
      <c r="O211" s="1" t="s">
        <v>823</v>
      </c>
      <c r="P211" s="30">
        <v>6048616.9000000004</v>
      </c>
      <c r="Q211" s="31">
        <v>44348</v>
      </c>
      <c r="R211" s="39">
        <v>45078</v>
      </c>
      <c r="S211" s="1" t="s">
        <v>66</v>
      </c>
      <c r="T211" s="1" t="s">
        <v>68</v>
      </c>
      <c r="U211" s="34">
        <v>6048616.9000000004</v>
      </c>
      <c r="V211" s="1" t="s">
        <v>838</v>
      </c>
    </row>
    <row r="212" spans="1:22" ht="147" customHeight="1" x14ac:dyDescent="0.3">
      <c r="A212" s="16"/>
      <c r="B212" s="58">
        <f>SUBTOTAL(103,$C$16:C212)</f>
        <v>197</v>
      </c>
      <c r="C212" s="1" t="s">
        <v>922</v>
      </c>
      <c r="D212" s="116"/>
      <c r="E212" s="116" t="s">
        <v>61</v>
      </c>
      <c r="F212" s="26" t="s">
        <v>164</v>
      </c>
      <c r="G212" s="1" t="s">
        <v>568</v>
      </c>
      <c r="H212" s="1" t="s">
        <v>569</v>
      </c>
      <c r="I212" s="27" t="s">
        <v>836</v>
      </c>
      <c r="J212" s="1" t="s">
        <v>73</v>
      </c>
      <c r="K212" s="29">
        <v>876</v>
      </c>
      <c r="L212" s="1" t="s">
        <v>104</v>
      </c>
      <c r="M212" s="29">
        <v>1</v>
      </c>
      <c r="N212" s="36" t="s">
        <v>822</v>
      </c>
      <c r="O212" s="1" t="s">
        <v>823</v>
      </c>
      <c r="P212" s="30">
        <v>3922685.76</v>
      </c>
      <c r="Q212" s="31">
        <v>44348</v>
      </c>
      <c r="R212" s="39">
        <v>45078</v>
      </c>
      <c r="S212" s="1" t="s">
        <v>66</v>
      </c>
      <c r="T212" s="1" t="s">
        <v>68</v>
      </c>
      <c r="U212" s="34">
        <v>3922685.76</v>
      </c>
      <c r="V212" s="1" t="s">
        <v>838</v>
      </c>
    </row>
    <row r="213" spans="1:22" ht="147" customHeight="1" x14ac:dyDescent="0.3">
      <c r="A213" s="16"/>
      <c r="B213" s="58">
        <f>SUBTOTAL(103,$C$16:C213)</f>
        <v>198</v>
      </c>
      <c r="C213" s="1" t="s">
        <v>923</v>
      </c>
      <c r="D213" s="116"/>
      <c r="E213" s="116" t="s">
        <v>61</v>
      </c>
      <c r="F213" s="26" t="s">
        <v>164</v>
      </c>
      <c r="G213" s="1" t="s">
        <v>568</v>
      </c>
      <c r="H213" s="1" t="s">
        <v>569</v>
      </c>
      <c r="I213" s="27" t="s">
        <v>837</v>
      </c>
      <c r="J213" s="1" t="s">
        <v>73</v>
      </c>
      <c r="K213" s="29">
        <v>876</v>
      </c>
      <c r="L213" s="1" t="s">
        <v>104</v>
      </c>
      <c r="M213" s="29">
        <v>1</v>
      </c>
      <c r="N213" s="36" t="s">
        <v>822</v>
      </c>
      <c r="O213" s="1" t="s">
        <v>823</v>
      </c>
      <c r="P213" s="30">
        <v>24604552.82</v>
      </c>
      <c r="Q213" s="31">
        <v>44348</v>
      </c>
      <c r="R213" s="39">
        <v>45078</v>
      </c>
      <c r="S213" s="1" t="s">
        <v>66</v>
      </c>
      <c r="T213" s="1" t="s">
        <v>68</v>
      </c>
      <c r="U213" s="34">
        <v>24604552.82</v>
      </c>
      <c r="V213" s="1" t="s">
        <v>838</v>
      </c>
    </row>
    <row r="214" spans="1:22" ht="121.5" x14ac:dyDescent="0.3">
      <c r="A214" s="16"/>
      <c r="B214" s="58">
        <f>SUBTOTAL(103,$C$16:C214)</f>
        <v>199</v>
      </c>
      <c r="C214" s="1" t="s">
        <v>924</v>
      </c>
      <c r="D214" s="116"/>
      <c r="E214" s="116" t="s">
        <v>61</v>
      </c>
      <c r="F214" s="26" t="s">
        <v>164</v>
      </c>
      <c r="G214" s="1" t="s">
        <v>568</v>
      </c>
      <c r="H214" s="1" t="s">
        <v>569</v>
      </c>
      <c r="I214" s="27" t="s">
        <v>839</v>
      </c>
      <c r="J214" s="1" t="s">
        <v>73</v>
      </c>
      <c r="K214" s="28">
        <v>876</v>
      </c>
      <c r="L214" s="1" t="s">
        <v>104</v>
      </c>
      <c r="M214" s="29">
        <v>1</v>
      </c>
      <c r="N214" s="1">
        <v>22000000000</v>
      </c>
      <c r="O214" s="1" t="s">
        <v>840</v>
      </c>
      <c r="P214" s="30">
        <v>15189194.380000001</v>
      </c>
      <c r="Q214" s="31">
        <v>44348</v>
      </c>
      <c r="R214" s="31">
        <v>44713</v>
      </c>
      <c r="S214" s="1" t="s">
        <v>66</v>
      </c>
      <c r="T214" s="1" t="s">
        <v>68</v>
      </c>
      <c r="U214" s="34">
        <v>15189194.380000001</v>
      </c>
      <c r="V214" s="1" t="s">
        <v>838</v>
      </c>
    </row>
    <row r="215" spans="1:22" ht="121.5" x14ac:dyDescent="0.3">
      <c r="A215" s="16"/>
      <c r="B215" s="58">
        <f>SUBTOTAL(103,$C$16:C215)</f>
        <v>200</v>
      </c>
      <c r="C215" s="1" t="s">
        <v>925</v>
      </c>
      <c r="D215" s="116"/>
      <c r="E215" s="116" t="s">
        <v>61</v>
      </c>
      <c r="F215" s="26" t="s">
        <v>164</v>
      </c>
      <c r="G215" s="1" t="s">
        <v>568</v>
      </c>
      <c r="H215" s="1" t="s">
        <v>569</v>
      </c>
      <c r="I215" s="27" t="s">
        <v>841</v>
      </c>
      <c r="J215" s="1" t="s">
        <v>73</v>
      </c>
      <c r="K215" s="28">
        <v>876</v>
      </c>
      <c r="L215" s="1" t="s">
        <v>104</v>
      </c>
      <c r="M215" s="29">
        <v>1</v>
      </c>
      <c r="N215" s="1">
        <v>22000000000</v>
      </c>
      <c r="O215" s="1" t="s">
        <v>840</v>
      </c>
      <c r="P215" s="30">
        <v>46540577.600000001</v>
      </c>
      <c r="Q215" s="31">
        <v>44348</v>
      </c>
      <c r="R215" s="31">
        <v>44713</v>
      </c>
      <c r="S215" s="1" t="s">
        <v>66</v>
      </c>
      <c r="T215" s="1" t="s">
        <v>68</v>
      </c>
      <c r="U215" s="34">
        <v>46540577.600000001</v>
      </c>
      <c r="V215" s="1" t="s">
        <v>838</v>
      </c>
    </row>
    <row r="216" spans="1:22" ht="121.5" x14ac:dyDescent="0.3">
      <c r="A216" s="16"/>
      <c r="B216" s="58">
        <f>SUBTOTAL(103,$C$16:C216)</f>
        <v>201</v>
      </c>
      <c r="C216" s="1" t="s">
        <v>926</v>
      </c>
      <c r="D216" s="116"/>
      <c r="E216" s="116" t="s">
        <v>61</v>
      </c>
      <c r="F216" s="26" t="s">
        <v>164</v>
      </c>
      <c r="G216" s="1" t="s">
        <v>568</v>
      </c>
      <c r="H216" s="1" t="s">
        <v>569</v>
      </c>
      <c r="I216" s="27" t="s">
        <v>842</v>
      </c>
      <c r="J216" s="1" t="s">
        <v>73</v>
      </c>
      <c r="K216" s="28">
        <v>876</v>
      </c>
      <c r="L216" s="1" t="s">
        <v>104</v>
      </c>
      <c r="M216" s="29">
        <v>1</v>
      </c>
      <c r="N216" s="1">
        <v>22000000000</v>
      </c>
      <c r="O216" s="1" t="s">
        <v>840</v>
      </c>
      <c r="P216" s="30">
        <v>41180698.159999996</v>
      </c>
      <c r="Q216" s="31">
        <v>44348</v>
      </c>
      <c r="R216" s="31">
        <v>44713</v>
      </c>
      <c r="S216" s="1" t="s">
        <v>66</v>
      </c>
      <c r="T216" s="1" t="s">
        <v>68</v>
      </c>
      <c r="U216" s="34">
        <v>41180698.159999996</v>
      </c>
      <c r="V216" s="1" t="s">
        <v>838</v>
      </c>
    </row>
    <row r="217" spans="1:22" ht="121.5" x14ac:dyDescent="0.3">
      <c r="A217" s="16"/>
      <c r="B217" s="58">
        <f>SUBTOTAL(103,$C$16:C217)</f>
        <v>202</v>
      </c>
      <c r="C217" s="1" t="s">
        <v>927</v>
      </c>
      <c r="D217" s="116"/>
      <c r="E217" s="116" t="s">
        <v>61</v>
      </c>
      <c r="F217" s="26" t="s">
        <v>164</v>
      </c>
      <c r="G217" s="1" t="s">
        <v>568</v>
      </c>
      <c r="H217" s="1" t="s">
        <v>569</v>
      </c>
      <c r="I217" s="27" t="s">
        <v>843</v>
      </c>
      <c r="J217" s="1" t="s">
        <v>73</v>
      </c>
      <c r="K217" s="28">
        <v>876</v>
      </c>
      <c r="L217" s="1" t="s">
        <v>104</v>
      </c>
      <c r="M217" s="29">
        <v>1</v>
      </c>
      <c r="N217" s="1">
        <v>22000000000</v>
      </c>
      <c r="O217" s="1" t="s">
        <v>840</v>
      </c>
      <c r="P217" s="30">
        <v>17756078.170000002</v>
      </c>
      <c r="Q217" s="31">
        <v>44348</v>
      </c>
      <c r="R217" s="31">
        <v>44713</v>
      </c>
      <c r="S217" s="1" t="s">
        <v>66</v>
      </c>
      <c r="T217" s="1" t="s">
        <v>68</v>
      </c>
      <c r="U217" s="34">
        <v>17756078.170000002</v>
      </c>
      <c r="V217" s="1" t="s">
        <v>838</v>
      </c>
    </row>
    <row r="218" spans="1:22" ht="121.5" x14ac:dyDescent="0.3">
      <c r="A218" s="16"/>
      <c r="B218" s="58">
        <f>SUBTOTAL(103,$C$16:C218)</f>
        <v>203</v>
      </c>
      <c r="C218" s="1" t="s">
        <v>928</v>
      </c>
      <c r="D218" s="116"/>
      <c r="E218" s="116" t="s">
        <v>61</v>
      </c>
      <c r="F218" s="26" t="s">
        <v>164</v>
      </c>
      <c r="G218" s="1" t="s">
        <v>568</v>
      </c>
      <c r="H218" s="1" t="s">
        <v>569</v>
      </c>
      <c r="I218" s="27" t="s">
        <v>844</v>
      </c>
      <c r="J218" s="1" t="s">
        <v>73</v>
      </c>
      <c r="K218" s="28">
        <v>876</v>
      </c>
      <c r="L218" s="1" t="s">
        <v>104</v>
      </c>
      <c r="M218" s="29">
        <v>1</v>
      </c>
      <c r="N218" s="1">
        <v>22000000000</v>
      </c>
      <c r="O218" s="1" t="s">
        <v>840</v>
      </c>
      <c r="P218" s="30">
        <v>33464970.66</v>
      </c>
      <c r="Q218" s="31">
        <v>44348</v>
      </c>
      <c r="R218" s="31">
        <v>44713</v>
      </c>
      <c r="S218" s="1" t="s">
        <v>66</v>
      </c>
      <c r="T218" s="1" t="s">
        <v>68</v>
      </c>
      <c r="U218" s="34">
        <v>33464970.66</v>
      </c>
      <c r="V218" s="1" t="s">
        <v>838</v>
      </c>
    </row>
    <row r="219" spans="1:22" ht="121.5" x14ac:dyDescent="0.3">
      <c r="A219" s="16"/>
      <c r="B219" s="58">
        <f>SUBTOTAL(103,$C$16:C219)</f>
        <v>204</v>
      </c>
      <c r="C219" s="1" t="s">
        <v>929</v>
      </c>
      <c r="D219" s="116"/>
      <c r="E219" s="116" t="s">
        <v>61</v>
      </c>
      <c r="F219" s="26" t="s">
        <v>164</v>
      </c>
      <c r="G219" s="1" t="s">
        <v>568</v>
      </c>
      <c r="H219" s="1" t="s">
        <v>569</v>
      </c>
      <c r="I219" s="27" t="s">
        <v>845</v>
      </c>
      <c r="J219" s="1" t="s">
        <v>73</v>
      </c>
      <c r="K219" s="28">
        <v>876</v>
      </c>
      <c r="L219" s="1" t="s">
        <v>104</v>
      </c>
      <c r="M219" s="29">
        <v>1</v>
      </c>
      <c r="N219" s="1">
        <v>22000000000</v>
      </c>
      <c r="O219" s="1" t="s">
        <v>840</v>
      </c>
      <c r="P219" s="30">
        <v>38406509.039999999</v>
      </c>
      <c r="Q219" s="31">
        <v>44348</v>
      </c>
      <c r="R219" s="31">
        <v>44713</v>
      </c>
      <c r="S219" s="1" t="s">
        <v>66</v>
      </c>
      <c r="T219" s="1" t="s">
        <v>68</v>
      </c>
      <c r="U219" s="34">
        <v>38406509.039999999</v>
      </c>
      <c r="V219" s="1" t="s">
        <v>838</v>
      </c>
    </row>
    <row r="220" spans="1:22" ht="121.5" x14ac:dyDescent="0.3">
      <c r="A220" s="16"/>
      <c r="B220" s="58">
        <f>SUBTOTAL(103,$C$16:C220)</f>
        <v>205</v>
      </c>
      <c r="C220" s="1" t="s">
        <v>930</v>
      </c>
      <c r="D220" s="116"/>
      <c r="E220" s="116" t="s">
        <v>61</v>
      </c>
      <c r="F220" s="26" t="s">
        <v>164</v>
      </c>
      <c r="G220" s="1" t="s">
        <v>568</v>
      </c>
      <c r="H220" s="1" t="s">
        <v>569</v>
      </c>
      <c r="I220" s="27" t="s">
        <v>846</v>
      </c>
      <c r="J220" s="1" t="s">
        <v>73</v>
      </c>
      <c r="K220" s="28">
        <v>876</v>
      </c>
      <c r="L220" s="1" t="s">
        <v>104</v>
      </c>
      <c r="M220" s="29">
        <v>1</v>
      </c>
      <c r="N220" s="1">
        <v>22000000000</v>
      </c>
      <c r="O220" s="1" t="s">
        <v>840</v>
      </c>
      <c r="P220" s="30">
        <v>32575715.449999999</v>
      </c>
      <c r="Q220" s="31">
        <v>44348</v>
      </c>
      <c r="R220" s="31">
        <v>44713</v>
      </c>
      <c r="S220" s="1" t="s">
        <v>66</v>
      </c>
      <c r="T220" s="1" t="s">
        <v>68</v>
      </c>
      <c r="U220" s="34">
        <v>32575715.449999999</v>
      </c>
      <c r="V220" s="1" t="s">
        <v>838</v>
      </c>
    </row>
    <row r="221" spans="1:22" ht="121.5" x14ac:dyDescent="0.3">
      <c r="A221" s="16"/>
      <c r="B221" s="58">
        <f>SUBTOTAL(103,$C$16:C221)</f>
        <v>206</v>
      </c>
      <c r="C221" s="1" t="s">
        <v>931</v>
      </c>
      <c r="D221" s="116"/>
      <c r="E221" s="116" t="s">
        <v>61</v>
      </c>
      <c r="F221" s="26" t="s">
        <v>164</v>
      </c>
      <c r="G221" s="1" t="s">
        <v>568</v>
      </c>
      <c r="H221" s="1" t="s">
        <v>569</v>
      </c>
      <c r="I221" s="27" t="s">
        <v>847</v>
      </c>
      <c r="J221" s="1" t="s">
        <v>73</v>
      </c>
      <c r="K221" s="28">
        <v>876</v>
      </c>
      <c r="L221" s="1" t="s">
        <v>104</v>
      </c>
      <c r="M221" s="29">
        <v>1</v>
      </c>
      <c r="N221" s="1">
        <v>22000000000</v>
      </c>
      <c r="O221" s="1" t="s">
        <v>840</v>
      </c>
      <c r="P221" s="30">
        <v>12233521.27</v>
      </c>
      <c r="Q221" s="31">
        <v>44348</v>
      </c>
      <c r="R221" s="31">
        <v>44713</v>
      </c>
      <c r="S221" s="1" t="s">
        <v>66</v>
      </c>
      <c r="T221" s="1" t="s">
        <v>68</v>
      </c>
      <c r="U221" s="34">
        <v>12233521.27</v>
      </c>
      <c r="V221" s="1" t="s">
        <v>838</v>
      </c>
    </row>
    <row r="222" spans="1:22" ht="121.5" x14ac:dyDescent="0.3">
      <c r="A222" s="16"/>
      <c r="B222" s="58">
        <f>SUBTOTAL(103,$C$16:C222)</f>
        <v>207</v>
      </c>
      <c r="C222" s="1" t="s">
        <v>932</v>
      </c>
      <c r="D222" s="116"/>
      <c r="E222" s="116" t="s">
        <v>61</v>
      </c>
      <c r="F222" s="26" t="s">
        <v>164</v>
      </c>
      <c r="G222" s="1" t="s">
        <v>568</v>
      </c>
      <c r="H222" s="1" t="s">
        <v>569</v>
      </c>
      <c r="I222" s="27" t="s">
        <v>848</v>
      </c>
      <c r="J222" s="1" t="s">
        <v>73</v>
      </c>
      <c r="K222" s="28">
        <v>876</v>
      </c>
      <c r="L222" s="1" t="s">
        <v>104</v>
      </c>
      <c r="M222" s="29">
        <v>1</v>
      </c>
      <c r="N222" s="1">
        <v>22000000000</v>
      </c>
      <c r="O222" s="1" t="s">
        <v>840</v>
      </c>
      <c r="P222" s="30">
        <v>12680963.65</v>
      </c>
      <c r="Q222" s="31">
        <v>44348</v>
      </c>
      <c r="R222" s="31">
        <v>45078</v>
      </c>
      <c r="S222" s="1" t="s">
        <v>66</v>
      </c>
      <c r="T222" s="1" t="s">
        <v>68</v>
      </c>
      <c r="U222" s="34">
        <v>12680963.65</v>
      </c>
      <c r="V222" s="1" t="s">
        <v>838</v>
      </c>
    </row>
    <row r="223" spans="1:22" ht="121.5" x14ac:dyDescent="0.3">
      <c r="A223" s="16"/>
      <c r="B223" s="58">
        <f>SUBTOTAL(103,$C$16:C223)</f>
        <v>208</v>
      </c>
      <c r="C223" s="1" t="s">
        <v>933</v>
      </c>
      <c r="D223" s="116"/>
      <c r="E223" s="116" t="s">
        <v>61</v>
      </c>
      <c r="F223" s="26" t="s">
        <v>164</v>
      </c>
      <c r="G223" s="1" t="s">
        <v>568</v>
      </c>
      <c r="H223" s="1" t="s">
        <v>569</v>
      </c>
      <c r="I223" s="27" t="s">
        <v>849</v>
      </c>
      <c r="J223" s="1" t="s">
        <v>73</v>
      </c>
      <c r="K223" s="28">
        <v>876</v>
      </c>
      <c r="L223" s="1" t="s">
        <v>104</v>
      </c>
      <c r="M223" s="29">
        <v>1</v>
      </c>
      <c r="N223" s="1">
        <v>22000000000</v>
      </c>
      <c r="O223" s="1" t="s">
        <v>840</v>
      </c>
      <c r="P223" s="30">
        <v>14455482.619999999</v>
      </c>
      <c r="Q223" s="31">
        <v>44348</v>
      </c>
      <c r="R223" s="31">
        <v>44713</v>
      </c>
      <c r="S223" s="1" t="s">
        <v>66</v>
      </c>
      <c r="T223" s="1" t="s">
        <v>68</v>
      </c>
      <c r="U223" s="34">
        <v>14455482.619999999</v>
      </c>
      <c r="V223" s="1" t="s">
        <v>838</v>
      </c>
    </row>
    <row r="224" spans="1:22" ht="121.5" x14ac:dyDescent="0.3">
      <c r="A224" s="16"/>
      <c r="B224" s="58">
        <f>SUBTOTAL(103,$C$16:C224)</f>
        <v>209</v>
      </c>
      <c r="C224" s="1" t="s">
        <v>934</v>
      </c>
      <c r="D224" s="116"/>
      <c r="E224" s="116" t="s">
        <v>61</v>
      </c>
      <c r="F224" s="26" t="s">
        <v>164</v>
      </c>
      <c r="G224" s="1" t="s">
        <v>568</v>
      </c>
      <c r="H224" s="1" t="s">
        <v>569</v>
      </c>
      <c r="I224" s="27" t="s">
        <v>850</v>
      </c>
      <c r="J224" s="1" t="s">
        <v>73</v>
      </c>
      <c r="K224" s="28">
        <v>876</v>
      </c>
      <c r="L224" s="1" t="s">
        <v>104</v>
      </c>
      <c r="M224" s="29">
        <v>1</v>
      </c>
      <c r="N224" s="1">
        <v>22000000000</v>
      </c>
      <c r="O224" s="1" t="s">
        <v>840</v>
      </c>
      <c r="P224" s="30">
        <v>14455482.619999999</v>
      </c>
      <c r="Q224" s="31">
        <v>44348</v>
      </c>
      <c r="R224" s="31">
        <v>44713</v>
      </c>
      <c r="S224" s="1" t="s">
        <v>66</v>
      </c>
      <c r="T224" s="1" t="s">
        <v>68</v>
      </c>
      <c r="U224" s="34">
        <v>14455482.619999999</v>
      </c>
      <c r="V224" s="1" t="s">
        <v>838</v>
      </c>
    </row>
    <row r="225" spans="1:22" ht="121.5" x14ac:dyDescent="0.3">
      <c r="A225" s="16"/>
      <c r="B225" s="58">
        <f>SUBTOTAL(103,$C$16:C225)</f>
        <v>210</v>
      </c>
      <c r="C225" s="1" t="s">
        <v>935</v>
      </c>
      <c r="D225" s="116"/>
      <c r="E225" s="116" t="s">
        <v>61</v>
      </c>
      <c r="F225" s="26" t="s">
        <v>164</v>
      </c>
      <c r="G225" s="1" t="s">
        <v>568</v>
      </c>
      <c r="H225" s="1" t="s">
        <v>569</v>
      </c>
      <c r="I225" s="27" t="s">
        <v>851</v>
      </c>
      <c r="J225" s="1" t="s">
        <v>73</v>
      </c>
      <c r="K225" s="28">
        <v>876</v>
      </c>
      <c r="L225" s="1" t="s">
        <v>104</v>
      </c>
      <c r="M225" s="29">
        <v>1</v>
      </c>
      <c r="N225" s="1">
        <v>22000000000</v>
      </c>
      <c r="O225" s="1" t="s">
        <v>840</v>
      </c>
      <c r="P225" s="30">
        <v>4700082.3</v>
      </c>
      <c r="Q225" s="31">
        <v>44348</v>
      </c>
      <c r="R225" s="31">
        <v>44713</v>
      </c>
      <c r="S225" s="1" t="s">
        <v>66</v>
      </c>
      <c r="T225" s="1" t="s">
        <v>68</v>
      </c>
      <c r="U225" s="34">
        <v>4700082.3</v>
      </c>
      <c r="V225" s="1" t="s">
        <v>838</v>
      </c>
    </row>
    <row r="226" spans="1:22" ht="121.5" x14ac:dyDescent="0.3">
      <c r="A226" s="16"/>
      <c r="B226" s="58">
        <f>SUBTOTAL(103,$C$16:C226)</f>
        <v>211</v>
      </c>
      <c r="C226" s="1" t="s">
        <v>936</v>
      </c>
      <c r="D226" s="116"/>
      <c r="E226" s="116" t="s">
        <v>61</v>
      </c>
      <c r="F226" s="26" t="s">
        <v>164</v>
      </c>
      <c r="G226" s="1" t="s">
        <v>568</v>
      </c>
      <c r="H226" s="1" t="s">
        <v>569</v>
      </c>
      <c r="I226" s="27" t="s">
        <v>852</v>
      </c>
      <c r="J226" s="1" t="s">
        <v>73</v>
      </c>
      <c r="K226" s="28">
        <v>876</v>
      </c>
      <c r="L226" s="1" t="s">
        <v>104</v>
      </c>
      <c r="M226" s="29">
        <v>1</v>
      </c>
      <c r="N226" s="1">
        <v>22000000000</v>
      </c>
      <c r="O226" s="1" t="s">
        <v>840</v>
      </c>
      <c r="P226" s="30">
        <v>22708676.920000002</v>
      </c>
      <c r="Q226" s="31">
        <v>44348</v>
      </c>
      <c r="R226" s="31">
        <v>44713</v>
      </c>
      <c r="S226" s="1" t="s">
        <v>66</v>
      </c>
      <c r="T226" s="1" t="s">
        <v>68</v>
      </c>
      <c r="U226" s="34">
        <v>22708676.920000002</v>
      </c>
      <c r="V226" s="1" t="s">
        <v>838</v>
      </c>
    </row>
    <row r="227" spans="1:22" ht="121.5" x14ac:dyDescent="0.3">
      <c r="A227" s="16"/>
      <c r="B227" s="58">
        <f>SUBTOTAL(103,$C$16:C227)</f>
        <v>212</v>
      </c>
      <c r="C227" s="1" t="s">
        <v>937</v>
      </c>
      <c r="D227" s="116"/>
      <c r="E227" s="116" t="s">
        <v>61</v>
      </c>
      <c r="F227" s="26" t="s">
        <v>164</v>
      </c>
      <c r="G227" s="1" t="s">
        <v>568</v>
      </c>
      <c r="H227" s="1" t="s">
        <v>569</v>
      </c>
      <c r="I227" s="27" t="s">
        <v>853</v>
      </c>
      <c r="J227" s="1" t="s">
        <v>73</v>
      </c>
      <c r="K227" s="28">
        <v>876</v>
      </c>
      <c r="L227" s="1" t="s">
        <v>104</v>
      </c>
      <c r="M227" s="29">
        <v>1</v>
      </c>
      <c r="N227" s="1">
        <v>22000000000</v>
      </c>
      <c r="O227" s="1" t="s">
        <v>840</v>
      </c>
      <c r="P227" s="30">
        <v>5942968.4800000004</v>
      </c>
      <c r="Q227" s="31">
        <v>44348</v>
      </c>
      <c r="R227" s="31">
        <v>44713</v>
      </c>
      <c r="S227" s="1" t="s">
        <v>66</v>
      </c>
      <c r="T227" s="1" t="s">
        <v>68</v>
      </c>
      <c r="U227" s="34">
        <v>5942968.4800000004</v>
      </c>
      <c r="V227" s="1" t="s">
        <v>838</v>
      </c>
    </row>
    <row r="228" spans="1:22" ht="121.5" x14ac:dyDescent="0.3">
      <c r="A228" s="16"/>
      <c r="B228" s="58">
        <f>SUBTOTAL(103,$C$16:C228)</f>
        <v>213</v>
      </c>
      <c r="C228" s="1" t="s">
        <v>938</v>
      </c>
      <c r="D228" s="116"/>
      <c r="E228" s="116" t="s">
        <v>61</v>
      </c>
      <c r="F228" s="26" t="s">
        <v>164</v>
      </c>
      <c r="G228" s="1" t="s">
        <v>568</v>
      </c>
      <c r="H228" s="1" t="s">
        <v>569</v>
      </c>
      <c r="I228" s="27" t="s">
        <v>854</v>
      </c>
      <c r="J228" s="1" t="s">
        <v>73</v>
      </c>
      <c r="K228" s="28">
        <v>876</v>
      </c>
      <c r="L228" s="1" t="s">
        <v>104</v>
      </c>
      <c r="M228" s="29">
        <v>1</v>
      </c>
      <c r="N228" s="1">
        <v>22000000000</v>
      </c>
      <c r="O228" s="1" t="s">
        <v>840</v>
      </c>
      <c r="P228" s="30">
        <v>11957865.82</v>
      </c>
      <c r="Q228" s="31">
        <v>44348</v>
      </c>
      <c r="R228" s="31">
        <v>45078</v>
      </c>
      <c r="S228" s="1" t="s">
        <v>66</v>
      </c>
      <c r="T228" s="1" t="s">
        <v>68</v>
      </c>
      <c r="U228" s="34">
        <v>11957865.82</v>
      </c>
      <c r="V228" s="1" t="s">
        <v>838</v>
      </c>
    </row>
    <row r="229" spans="1:22" ht="121.5" x14ac:dyDescent="0.3">
      <c r="A229" s="16"/>
      <c r="B229" s="58">
        <f>SUBTOTAL(103,$C$16:C229)</f>
        <v>214</v>
      </c>
      <c r="C229" s="1" t="s">
        <v>939</v>
      </c>
      <c r="D229" s="116"/>
      <c r="E229" s="116" t="s">
        <v>61</v>
      </c>
      <c r="F229" s="26" t="s">
        <v>164</v>
      </c>
      <c r="G229" s="1" t="s">
        <v>568</v>
      </c>
      <c r="H229" s="1" t="s">
        <v>569</v>
      </c>
      <c r="I229" s="27" t="s">
        <v>855</v>
      </c>
      <c r="J229" s="1" t="s">
        <v>73</v>
      </c>
      <c r="K229" s="28">
        <v>876</v>
      </c>
      <c r="L229" s="1" t="s">
        <v>104</v>
      </c>
      <c r="M229" s="29">
        <v>1</v>
      </c>
      <c r="N229" s="1">
        <v>22000000000</v>
      </c>
      <c r="O229" s="1" t="s">
        <v>840</v>
      </c>
      <c r="P229" s="30">
        <v>7219617.4900000002</v>
      </c>
      <c r="Q229" s="31">
        <v>44348</v>
      </c>
      <c r="R229" s="31">
        <v>44713</v>
      </c>
      <c r="S229" s="1" t="s">
        <v>66</v>
      </c>
      <c r="T229" s="1" t="s">
        <v>68</v>
      </c>
      <c r="U229" s="34">
        <v>7219617.4900000002</v>
      </c>
      <c r="V229" s="1" t="s">
        <v>838</v>
      </c>
    </row>
    <row r="230" spans="1:22" ht="121.5" x14ac:dyDescent="0.3">
      <c r="A230" s="16"/>
      <c r="B230" s="58">
        <f>SUBTOTAL(103,$C$16:C230)</f>
        <v>215</v>
      </c>
      <c r="C230" s="1" t="s">
        <v>940</v>
      </c>
      <c r="D230" s="116"/>
      <c r="E230" s="116" t="s">
        <v>61</v>
      </c>
      <c r="F230" s="26" t="s">
        <v>164</v>
      </c>
      <c r="G230" s="1" t="s">
        <v>568</v>
      </c>
      <c r="H230" s="1" t="s">
        <v>569</v>
      </c>
      <c r="I230" s="27" t="s">
        <v>856</v>
      </c>
      <c r="J230" s="1" t="s">
        <v>73</v>
      </c>
      <c r="K230" s="28">
        <v>876</v>
      </c>
      <c r="L230" s="1" t="s">
        <v>104</v>
      </c>
      <c r="M230" s="29">
        <v>1</v>
      </c>
      <c r="N230" s="1">
        <v>22000000000</v>
      </c>
      <c r="O230" s="1" t="s">
        <v>840</v>
      </c>
      <c r="P230" s="30">
        <v>25233633.010000002</v>
      </c>
      <c r="Q230" s="31">
        <v>44348</v>
      </c>
      <c r="R230" s="31">
        <v>44713</v>
      </c>
      <c r="S230" s="1" t="s">
        <v>66</v>
      </c>
      <c r="T230" s="1" t="s">
        <v>68</v>
      </c>
      <c r="U230" s="34">
        <v>25233633.010000002</v>
      </c>
      <c r="V230" s="1" t="s">
        <v>838</v>
      </c>
    </row>
    <row r="231" spans="1:22" ht="121.5" x14ac:dyDescent="0.3">
      <c r="A231" s="16"/>
      <c r="B231" s="58">
        <f>SUBTOTAL(103,$C$16:C231)</f>
        <v>216</v>
      </c>
      <c r="C231" s="1" t="s">
        <v>941</v>
      </c>
      <c r="D231" s="116"/>
      <c r="E231" s="116" t="s">
        <v>61</v>
      </c>
      <c r="F231" s="26" t="s">
        <v>164</v>
      </c>
      <c r="G231" s="1" t="s">
        <v>568</v>
      </c>
      <c r="H231" s="1" t="s">
        <v>569</v>
      </c>
      <c r="I231" s="27" t="s">
        <v>857</v>
      </c>
      <c r="J231" s="1" t="s">
        <v>73</v>
      </c>
      <c r="K231" s="28">
        <v>876</v>
      </c>
      <c r="L231" s="1" t="s">
        <v>104</v>
      </c>
      <c r="M231" s="29">
        <v>1</v>
      </c>
      <c r="N231" s="1">
        <v>22000000000</v>
      </c>
      <c r="O231" s="1" t="s">
        <v>840</v>
      </c>
      <c r="P231" s="30">
        <v>9376908.7599999998</v>
      </c>
      <c r="Q231" s="31">
        <v>44348</v>
      </c>
      <c r="R231" s="31">
        <v>44713</v>
      </c>
      <c r="S231" s="1" t="s">
        <v>66</v>
      </c>
      <c r="T231" s="1" t="s">
        <v>68</v>
      </c>
      <c r="U231" s="34">
        <v>9376908.7599999998</v>
      </c>
      <c r="V231" s="1" t="s">
        <v>838</v>
      </c>
    </row>
    <row r="232" spans="1:22" ht="121.5" x14ac:dyDescent="0.3">
      <c r="A232" s="16"/>
      <c r="B232" s="58">
        <f>SUBTOTAL(103,$C$16:C232)</f>
        <v>217</v>
      </c>
      <c r="C232" s="1" t="s">
        <v>942</v>
      </c>
      <c r="D232" s="116"/>
      <c r="E232" s="116" t="s">
        <v>61</v>
      </c>
      <c r="F232" s="26" t="s">
        <v>164</v>
      </c>
      <c r="G232" s="1" t="s">
        <v>568</v>
      </c>
      <c r="H232" s="1" t="s">
        <v>569</v>
      </c>
      <c r="I232" s="27" t="s">
        <v>858</v>
      </c>
      <c r="J232" s="1" t="s">
        <v>73</v>
      </c>
      <c r="K232" s="28">
        <v>876</v>
      </c>
      <c r="L232" s="1" t="s">
        <v>104</v>
      </c>
      <c r="M232" s="29">
        <v>1</v>
      </c>
      <c r="N232" s="1">
        <v>22000000000</v>
      </c>
      <c r="O232" s="1" t="s">
        <v>840</v>
      </c>
      <c r="P232" s="30">
        <v>10215335.960000001</v>
      </c>
      <c r="Q232" s="31">
        <v>44348</v>
      </c>
      <c r="R232" s="31">
        <v>44713</v>
      </c>
      <c r="S232" s="1" t="s">
        <v>66</v>
      </c>
      <c r="T232" s="1" t="s">
        <v>68</v>
      </c>
      <c r="U232" s="34">
        <v>10215335.960000001</v>
      </c>
      <c r="V232" s="1" t="s">
        <v>838</v>
      </c>
    </row>
    <row r="233" spans="1:22" ht="121.5" x14ac:dyDescent="0.3">
      <c r="A233" s="16"/>
      <c r="B233" s="58">
        <f>SUBTOTAL(103,$C$16:C233)</f>
        <v>218</v>
      </c>
      <c r="C233" s="1" t="s">
        <v>943</v>
      </c>
      <c r="D233" s="116"/>
      <c r="E233" s="116" t="s">
        <v>61</v>
      </c>
      <c r="F233" s="26" t="s">
        <v>164</v>
      </c>
      <c r="G233" s="1" t="s">
        <v>568</v>
      </c>
      <c r="H233" s="1" t="s">
        <v>569</v>
      </c>
      <c r="I233" s="27" t="s">
        <v>859</v>
      </c>
      <c r="J233" s="1" t="s">
        <v>73</v>
      </c>
      <c r="K233" s="28">
        <v>876</v>
      </c>
      <c r="L233" s="1" t="s">
        <v>104</v>
      </c>
      <c r="M233" s="29">
        <v>1</v>
      </c>
      <c r="N233" s="1">
        <v>22000000000</v>
      </c>
      <c r="O233" s="1" t="s">
        <v>840</v>
      </c>
      <c r="P233" s="30">
        <v>15467244.630000001</v>
      </c>
      <c r="Q233" s="31">
        <v>44348</v>
      </c>
      <c r="R233" s="31">
        <v>44713</v>
      </c>
      <c r="S233" s="1" t="s">
        <v>66</v>
      </c>
      <c r="T233" s="1" t="s">
        <v>68</v>
      </c>
      <c r="U233" s="34">
        <v>15467244.630000001</v>
      </c>
      <c r="V233" s="1" t="s">
        <v>838</v>
      </c>
    </row>
    <row r="234" spans="1:22" ht="121.5" x14ac:dyDescent="0.3">
      <c r="A234" s="16"/>
      <c r="B234" s="58">
        <f>SUBTOTAL(103,$C$16:C234)</f>
        <v>219</v>
      </c>
      <c r="C234" s="1" t="s">
        <v>944</v>
      </c>
      <c r="D234" s="116"/>
      <c r="E234" s="116" t="s">
        <v>61</v>
      </c>
      <c r="F234" s="26" t="s">
        <v>164</v>
      </c>
      <c r="G234" s="1" t="s">
        <v>568</v>
      </c>
      <c r="H234" s="1" t="s">
        <v>569</v>
      </c>
      <c r="I234" s="27" t="s">
        <v>860</v>
      </c>
      <c r="J234" s="1" t="s">
        <v>73</v>
      </c>
      <c r="K234" s="28">
        <v>876</v>
      </c>
      <c r="L234" s="1" t="s">
        <v>104</v>
      </c>
      <c r="M234" s="29">
        <v>1</v>
      </c>
      <c r="N234" s="1">
        <v>22000000000</v>
      </c>
      <c r="O234" s="1" t="s">
        <v>840</v>
      </c>
      <c r="P234" s="30">
        <v>3625098.88</v>
      </c>
      <c r="Q234" s="31">
        <v>44348</v>
      </c>
      <c r="R234" s="31">
        <v>44713</v>
      </c>
      <c r="S234" s="1" t="s">
        <v>66</v>
      </c>
      <c r="T234" s="1" t="s">
        <v>68</v>
      </c>
      <c r="U234" s="34">
        <v>3625098.88</v>
      </c>
      <c r="V234" s="1" t="s">
        <v>838</v>
      </c>
    </row>
    <row r="235" spans="1:22" ht="121.5" x14ac:dyDescent="0.3">
      <c r="A235" s="16"/>
      <c r="B235" s="58">
        <f>SUBTOTAL(103,$C$16:C235)</f>
        <v>220</v>
      </c>
      <c r="C235" s="1" t="s">
        <v>945</v>
      </c>
      <c r="D235" s="116"/>
      <c r="E235" s="116" t="s">
        <v>61</v>
      </c>
      <c r="F235" s="26" t="s">
        <v>164</v>
      </c>
      <c r="G235" s="1" t="s">
        <v>568</v>
      </c>
      <c r="H235" s="1" t="s">
        <v>569</v>
      </c>
      <c r="I235" s="27" t="s">
        <v>861</v>
      </c>
      <c r="J235" s="1" t="s">
        <v>73</v>
      </c>
      <c r="K235" s="28">
        <v>876</v>
      </c>
      <c r="L235" s="1" t="s">
        <v>104</v>
      </c>
      <c r="M235" s="29">
        <v>1</v>
      </c>
      <c r="N235" s="1">
        <v>22000000000</v>
      </c>
      <c r="O235" s="1" t="s">
        <v>840</v>
      </c>
      <c r="P235" s="30">
        <v>8155112.6500000004</v>
      </c>
      <c r="Q235" s="31">
        <v>44348</v>
      </c>
      <c r="R235" s="31">
        <v>44713</v>
      </c>
      <c r="S235" s="1" t="s">
        <v>66</v>
      </c>
      <c r="T235" s="1" t="s">
        <v>68</v>
      </c>
      <c r="U235" s="34">
        <v>8155112.6500000004</v>
      </c>
      <c r="V235" s="1" t="s">
        <v>838</v>
      </c>
    </row>
    <row r="236" spans="1:22" ht="121.5" x14ac:dyDescent="0.3">
      <c r="A236" s="16"/>
      <c r="B236" s="58">
        <f>SUBTOTAL(103,$C$16:C236)</f>
        <v>221</v>
      </c>
      <c r="C236" s="1" t="s">
        <v>946</v>
      </c>
      <c r="D236" s="116"/>
      <c r="E236" s="116" t="s">
        <v>61</v>
      </c>
      <c r="F236" s="26" t="s">
        <v>164</v>
      </c>
      <c r="G236" s="1" t="s">
        <v>568</v>
      </c>
      <c r="H236" s="1" t="s">
        <v>569</v>
      </c>
      <c r="I236" s="27" t="s">
        <v>862</v>
      </c>
      <c r="J236" s="1" t="s">
        <v>73</v>
      </c>
      <c r="K236" s="28">
        <v>876</v>
      </c>
      <c r="L236" s="1" t="s">
        <v>104</v>
      </c>
      <c r="M236" s="29">
        <v>1</v>
      </c>
      <c r="N236" s="1">
        <v>22000000000</v>
      </c>
      <c r="O236" s="1" t="s">
        <v>840</v>
      </c>
      <c r="P236" s="30">
        <v>12370545.43</v>
      </c>
      <c r="Q236" s="31">
        <v>44348</v>
      </c>
      <c r="R236" s="31">
        <v>44713</v>
      </c>
      <c r="S236" s="1" t="s">
        <v>66</v>
      </c>
      <c r="T236" s="1" t="s">
        <v>68</v>
      </c>
      <c r="U236" s="34">
        <v>12370545.43</v>
      </c>
      <c r="V236" s="1" t="s">
        <v>838</v>
      </c>
    </row>
    <row r="237" spans="1:22" ht="121.5" x14ac:dyDescent="0.3">
      <c r="A237" s="16"/>
      <c r="B237" s="58">
        <f>SUBTOTAL(103,$C$16:C237)</f>
        <v>222</v>
      </c>
      <c r="C237" s="1" t="s">
        <v>947</v>
      </c>
      <c r="D237" s="116"/>
      <c r="E237" s="116" t="s">
        <v>61</v>
      </c>
      <c r="F237" s="26" t="s">
        <v>164</v>
      </c>
      <c r="G237" s="1" t="s">
        <v>568</v>
      </c>
      <c r="H237" s="1" t="s">
        <v>569</v>
      </c>
      <c r="I237" s="27" t="s">
        <v>863</v>
      </c>
      <c r="J237" s="1" t="s">
        <v>73</v>
      </c>
      <c r="K237" s="28">
        <v>876</v>
      </c>
      <c r="L237" s="1" t="s">
        <v>104</v>
      </c>
      <c r="M237" s="29">
        <v>1</v>
      </c>
      <c r="N237" s="1">
        <v>22000000000</v>
      </c>
      <c r="O237" s="1" t="s">
        <v>840</v>
      </c>
      <c r="P237" s="30">
        <v>16773200.27</v>
      </c>
      <c r="Q237" s="31">
        <v>44348</v>
      </c>
      <c r="R237" s="31">
        <v>44713</v>
      </c>
      <c r="S237" s="1" t="s">
        <v>66</v>
      </c>
      <c r="T237" s="1" t="s">
        <v>68</v>
      </c>
      <c r="U237" s="34">
        <v>16773200.27</v>
      </c>
      <c r="V237" s="1" t="s">
        <v>838</v>
      </c>
    </row>
    <row r="238" spans="1:22" ht="189" customHeight="1" x14ac:dyDescent="0.3">
      <c r="A238" s="16"/>
      <c r="B238" s="58">
        <f>SUBTOTAL(103,$C$16:C238)</f>
        <v>223</v>
      </c>
      <c r="C238" s="1" t="s">
        <v>948</v>
      </c>
      <c r="D238" s="116"/>
      <c r="E238" s="116" t="s">
        <v>61</v>
      </c>
      <c r="F238" s="26" t="s">
        <v>164</v>
      </c>
      <c r="G238" s="1" t="s">
        <v>568</v>
      </c>
      <c r="H238" s="1" t="s">
        <v>569</v>
      </c>
      <c r="I238" s="27" t="s">
        <v>864</v>
      </c>
      <c r="J238" s="1" t="s">
        <v>73</v>
      </c>
      <c r="K238" s="28">
        <v>876</v>
      </c>
      <c r="L238" s="1" t="s">
        <v>104</v>
      </c>
      <c r="M238" s="29">
        <v>1</v>
      </c>
      <c r="N238" s="1" t="s">
        <v>865</v>
      </c>
      <c r="O238" s="1" t="s">
        <v>866</v>
      </c>
      <c r="P238" s="30">
        <v>11426928.58</v>
      </c>
      <c r="Q238" s="31">
        <v>44348</v>
      </c>
      <c r="R238" s="31">
        <v>45078</v>
      </c>
      <c r="S238" s="1" t="s">
        <v>66</v>
      </c>
      <c r="T238" s="1" t="s">
        <v>68</v>
      </c>
      <c r="U238" s="34">
        <v>11426928.58</v>
      </c>
      <c r="V238" s="1" t="s">
        <v>838</v>
      </c>
    </row>
    <row r="239" spans="1:22" ht="170.25" customHeight="1" x14ac:dyDescent="0.3">
      <c r="A239" s="16"/>
      <c r="B239" s="58">
        <f>SUBTOTAL(103,$C$16:C239)</f>
        <v>224</v>
      </c>
      <c r="C239" s="1" t="s">
        <v>949</v>
      </c>
      <c r="D239" s="116"/>
      <c r="E239" s="116" t="s">
        <v>61</v>
      </c>
      <c r="F239" s="26" t="s">
        <v>164</v>
      </c>
      <c r="G239" s="1" t="s">
        <v>568</v>
      </c>
      <c r="H239" s="1" t="s">
        <v>569</v>
      </c>
      <c r="I239" s="27" t="s">
        <v>867</v>
      </c>
      <c r="J239" s="1" t="s">
        <v>73</v>
      </c>
      <c r="K239" s="28">
        <v>876</v>
      </c>
      <c r="L239" s="1" t="s">
        <v>104</v>
      </c>
      <c r="M239" s="29">
        <v>1</v>
      </c>
      <c r="N239" s="1" t="s">
        <v>865</v>
      </c>
      <c r="O239" s="1" t="s">
        <v>866</v>
      </c>
      <c r="P239" s="30">
        <v>19179076.289999999</v>
      </c>
      <c r="Q239" s="31">
        <v>44348</v>
      </c>
      <c r="R239" s="31">
        <v>45078</v>
      </c>
      <c r="S239" s="1" t="s">
        <v>66</v>
      </c>
      <c r="T239" s="1" t="s">
        <v>68</v>
      </c>
      <c r="U239" s="34">
        <v>19179076.289999999</v>
      </c>
      <c r="V239" s="1" t="s">
        <v>838</v>
      </c>
    </row>
    <row r="240" spans="1:22" ht="179.25" customHeight="1" x14ac:dyDescent="0.3">
      <c r="A240" s="16"/>
      <c r="B240" s="58">
        <f>SUBTOTAL(103,$C$16:C240)</f>
        <v>225</v>
      </c>
      <c r="C240" s="1" t="s">
        <v>950</v>
      </c>
      <c r="D240" s="116"/>
      <c r="E240" s="116" t="s">
        <v>61</v>
      </c>
      <c r="F240" s="26" t="s">
        <v>164</v>
      </c>
      <c r="G240" s="1" t="s">
        <v>568</v>
      </c>
      <c r="H240" s="1" t="s">
        <v>569</v>
      </c>
      <c r="I240" s="27" t="s">
        <v>868</v>
      </c>
      <c r="J240" s="1" t="s">
        <v>73</v>
      </c>
      <c r="K240" s="28">
        <v>876</v>
      </c>
      <c r="L240" s="1" t="s">
        <v>104</v>
      </c>
      <c r="M240" s="29">
        <v>1</v>
      </c>
      <c r="N240" s="1" t="s">
        <v>865</v>
      </c>
      <c r="O240" s="1" t="s">
        <v>866</v>
      </c>
      <c r="P240" s="30">
        <v>40903994.149999999</v>
      </c>
      <c r="Q240" s="31">
        <v>44348</v>
      </c>
      <c r="R240" s="31">
        <v>45078</v>
      </c>
      <c r="S240" s="1" t="s">
        <v>66</v>
      </c>
      <c r="T240" s="1" t="s">
        <v>68</v>
      </c>
      <c r="U240" s="34">
        <v>40903994.149999999</v>
      </c>
      <c r="V240" s="1" t="s">
        <v>838</v>
      </c>
    </row>
    <row r="241" spans="1:22" ht="121.5" x14ac:dyDescent="0.3">
      <c r="A241" s="16"/>
      <c r="B241" s="58">
        <f>SUBTOTAL(103,$C$16:C241)</f>
        <v>226</v>
      </c>
      <c r="C241" s="1" t="s">
        <v>951</v>
      </c>
      <c r="D241" s="116"/>
      <c r="E241" s="116" t="s">
        <v>61</v>
      </c>
      <c r="F241" s="26" t="s">
        <v>164</v>
      </c>
      <c r="G241" s="1" t="s">
        <v>568</v>
      </c>
      <c r="H241" s="1" t="s">
        <v>569</v>
      </c>
      <c r="I241" s="27" t="s">
        <v>869</v>
      </c>
      <c r="J241" s="1" t="s">
        <v>73</v>
      </c>
      <c r="K241" s="28">
        <v>876</v>
      </c>
      <c r="L241" s="1" t="s">
        <v>104</v>
      </c>
      <c r="M241" s="29">
        <v>1</v>
      </c>
      <c r="N241" s="1" t="s">
        <v>865</v>
      </c>
      <c r="O241" s="1" t="s">
        <v>866</v>
      </c>
      <c r="P241" s="30">
        <v>22840546.219999999</v>
      </c>
      <c r="Q241" s="31">
        <v>44348</v>
      </c>
      <c r="R241" s="31">
        <v>44713</v>
      </c>
      <c r="S241" s="1" t="s">
        <v>66</v>
      </c>
      <c r="T241" s="1" t="s">
        <v>68</v>
      </c>
      <c r="U241" s="34">
        <v>22840546.219999999</v>
      </c>
      <c r="V241" s="1" t="s">
        <v>838</v>
      </c>
    </row>
    <row r="242" spans="1:22" ht="121.5" x14ac:dyDescent="0.3">
      <c r="A242" s="16"/>
      <c r="B242" s="58">
        <f>SUBTOTAL(103,$C$16:C242)</f>
        <v>227</v>
      </c>
      <c r="C242" s="1" t="s">
        <v>952</v>
      </c>
      <c r="D242" s="116"/>
      <c r="E242" s="116" t="s">
        <v>61</v>
      </c>
      <c r="F242" s="26" t="s">
        <v>164</v>
      </c>
      <c r="G242" s="1" t="s">
        <v>568</v>
      </c>
      <c r="H242" s="1" t="s">
        <v>569</v>
      </c>
      <c r="I242" s="27" t="s">
        <v>870</v>
      </c>
      <c r="J242" s="1" t="s">
        <v>73</v>
      </c>
      <c r="K242" s="28">
        <v>876</v>
      </c>
      <c r="L242" s="1" t="s">
        <v>104</v>
      </c>
      <c r="M242" s="29">
        <v>1</v>
      </c>
      <c r="N242" s="1" t="s">
        <v>865</v>
      </c>
      <c r="O242" s="1" t="s">
        <v>866</v>
      </c>
      <c r="P242" s="30">
        <v>28442997.199999999</v>
      </c>
      <c r="Q242" s="31">
        <v>44348</v>
      </c>
      <c r="R242" s="31">
        <v>44713</v>
      </c>
      <c r="S242" s="1" t="s">
        <v>66</v>
      </c>
      <c r="T242" s="1" t="s">
        <v>68</v>
      </c>
      <c r="U242" s="34">
        <v>28442997.199999999</v>
      </c>
      <c r="V242" s="1" t="s">
        <v>838</v>
      </c>
    </row>
    <row r="243" spans="1:22" ht="121.5" x14ac:dyDescent="0.3">
      <c r="A243" s="16"/>
      <c r="B243" s="58">
        <f>SUBTOTAL(103,$C$16:C243)</f>
        <v>228</v>
      </c>
      <c r="C243" s="1" t="s">
        <v>953</v>
      </c>
      <c r="D243" s="116"/>
      <c r="E243" s="116" t="s">
        <v>61</v>
      </c>
      <c r="F243" s="26" t="s">
        <v>164</v>
      </c>
      <c r="G243" s="1" t="s">
        <v>568</v>
      </c>
      <c r="H243" s="1" t="s">
        <v>569</v>
      </c>
      <c r="I243" s="27" t="s">
        <v>871</v>
      </c>
      <c r="J243" s="1" t="s">
        <v>73</v>
      </c>
      <c r="K243" s="28">
        <v>876</v>
      </c>
      <c r="L243" s="1" t="s">
        <v>104</v>
      </c>
      <c r="M243" s="29">
        <v>1</v>
      </c>
      <c r="N243" s="1" t="s">
        <v>865</v>
      </c>
      <c r="O243" s="1" t="s">
        <v>866</v>
      </c>
      <c r="P243" s="30">
        <v>26438804.199999999</v>
      </c>
      <c r="Q243" s="31">
        <v>44348</v>
      </c>
      <c r="R243" s="31">
        <v>44713</v>
      </c>
      <c r="S243" s="1" t="s">
        <v>66</v>
      </c>
      <c r="T243" s="1" t="s">
        <v>68</v>
      </c>
      <c r="U243" s="34" t="s">
        <v>893</v>
      </c>
      <c r="V243" s="1" t="s">
        <v>838</v>
      </c>
    </row>
    <row r="244" spans="1:22" ht="121.5" x14ac:dyDescent="0.3">
      <c r="A244" s="16"/>
      <c r="B244" s="58">
        <f>SUBTOTAL(103,$C$16:C244)</f>
        <v>229</v>
      </c>
      <c r="C244" s="1" t="s">
        <v>954</v>
      </c>
      <c r="D244" s="116"/>
      <c r="E244" s="116" t="s">
        <v>61</v>
      </c>
      <c r="F244" s="26" t="s">
        <v>164</v>
      </c>
      <c r="G244" s="1" t="s">
        <v>568</v>
      </c>
      <c r="H244" s="1" t="s">
        <v>569</v>
      </c>
      <c r="I244" s="27" t="s">
        <v>872</v>
      </c>
      <c r="J244" s="1" t="s">
        <v>73</v>
      </c>
      <c r="K244" s="28">
        <v>876</v>
      </c>
      <c r="L244" s="1" t="s">
        <v>104</v>
      </c>
      <c r="M244" s="29">
        <v>1</v>
      </c>
      <c r="N244" s="1" t="s">
        <v>865</v>
      </c>
      <c r="O244" s="1" t="s">
        <v>866</v>
      </c>
      <c r="P244" s="30">
        <v>14834210.289999999</v>
      </c>
      <c r="Q244" s="31">
        <v>44348</v>
      </c>
      <c r="R244" s="31">
        <v>44713</v>
      </c>
      <c r="S244" s="1" t="s">
        <v>66</v>
      </c>
      <c r="T244" s="1" t="s">
        <v>68</v>
      </c>
      <c r="U244" s="34">
        <v>14834210.289999999</v>
      </c>
      <c r="V244" s="1" t="s">
        <v>838</v>
      </c>
    </row>
    <row r="245" spans="1:22" ht="160.5" customHeight="1" x14ac:dyDescent="0.3">
      <c r="A245" s="16"/>
      <c r="B245" s="58">
        <f>SUBTOTAL(103,$C$16:C245)</f>
        <v>230</v>
      </c>
      <c r="C245" s="1" t="s">
        <v>955</v>
      </c>
      <c r="D245" s="116"/>
      <c r="E245" s="116" t="s">
        <v>61</v>
      </c>
      <c r="F245" s="26" t="s">
        <v>164</v>
      </c>
      <c r="G245" s="1" t="s">
        <v>568</v>
      </c>
      <c r="H245" s="1" t="s">
        <v>569</v>
      </c>
      <c r="I245" s="27" t="s">
        <v>873</v>
      </c>
      <c r="J245" s="1" t="s">
        <v>73</v>
      </c>
      <c r="K245" s="28">
        <v>876</v>
      </c>
      <c r="L245" s="1" t="s">
        <v>104</v>
      </c>
      <c r="M245" s="29">
        <v>1</v>
      </c>
      <c r="N245" s="1" t="s">
        <v>865</v>
      </c>
      <c r="O245" s="1" t="s">
        <v>866</v>
      </c>
      <c r="P245" s="30">
        <v>13842620.050000001</v>
      </c>
      <c r="Q245" s="31">
        <v>44348</v>
      </c>
      <c r="R245" s="31">
        <v>45078</v>
      </c>
      <c r="S245" s="1" t="s">
        <v>66</v>
      </c>
      <c r="T245" s="1" t="s">
        <v>68</v>
      </c>
      <c r="U245" s="34">
        <v>13842620.050000001</v>
      </c>
      <c r="V245" s="1" t="s">
        <v>838</v>
      </c>
    </row>
    <row r="246" spans="1:22" ht="121.5" x14ac:dyDescent="0.3">
      <c r="A246" s="16"/>
      <c r="B246" s="58">
        <f>SUBTOTAL(103,$C$16:C246)</f>
        <v>231</v>
      </c>
      <c r="C246" s="1" t="s">
        <v>956</v>
      </c>
      <c r="D246" s="116"/>
      <c r="E246" s="116" t="s">
        <v>61</v>
      </c>
      <c r="F246" s="26" t="s">
        <v>164</v>
      </c>
      <c r="G246" s="1" t="s">
        <v>568</v>
      </c>
      <c r="H246" s="1" t="s">
        <v>569</v>
      </c>
      <c r="I246" s="27" t="s">
        <v>874</v>
      </c>
      <c r="J246" s="1" t="s">
        <v>73</v>
      </c>
      <c r="K246" s="28">
        <v>876</v>
      </c>
      <c r="L246" s="1" t="s">
        <v>104</v>
      </c>
      <c r="M246" s="29">
        <v>1</v>
      </c>
      <c r="N246" s="1" t="s">
        <v>865</v>
      </c>
      <c r="O246" s="1" t="s">
        <v>866</v>
      </c>
      <c r="P246" s="30">
        <v>18271062.899999999</v>
      </c>
      <c r="Q246" s="31">
        <v>44348</v>
      </c>
      <c r="R246" s="31">
        <v>44713</v>
      </c>
      <c r="S246" s="1" t="s">
        <v>66</v>
      </c>
      <c r="T246" s="1" t="s">
        <v>68</v>
      </c>
      <c r="U246" s="34">
        <v>18271062.899999999</v>
      </c>
      <c r="V246" s="1" t="s">
        <v>838</v>
      </c>
    </row>
    <row r="247" spans="1:22" ht="121.5" x14ac:dyDescent="0.3">
      <c r="A247" s="16"/>
      <c r="B247" s="58">
        <f>SUBTOTAL(103,$C$16:C247)</f>
        <v>232</v>
      </c>
      <c r="C247" s="1" t="s">
        <v>957</v>
      </c>
      <c r="D247" s="116"/>
      <c r="E247" s="116" t="s">
        <v>61</v>
      </c>
      <c r="F247" s="26" t="s">
        <v>164</v>
      </c>
      <c r="G247" s="1" t="s">
        <v>568</v>
      </c>
      <c r="H247" s="1" t="s">
        <v>569</v>
      </c>
      <c r="I247" s="27" t="s">
        <v>875</v>
      </c>
      <c r="J247" s="1" t="s">
        <v>73</v>
      </c>
      <c r="K247" s="28">
        <v>876</v>
      </c>
      <c r="L247" s="1" t="s">
        <v>104</v>
      </c>
      <c r="M247" s="29">
        <v>1</v>
      </c>
      <c r="N247" s="1" t="s">
        <v>865</v>
      </c>
      <c r="O247" s="1" t="s">
        <v>866</v>
      </c>
      <c r="P247" s="30">
        <v>9043830.7699999996</v>
      </c>
      <c r="Q247" s="31">
        <v>44348</v>
      </c>
      <c r="R247" s="31">
        <v>44713</v>
      </c>
      <c r="S247" s="1" t="s">
        <v>66</v>
      </c>
      <c r="T247" s="1" t="s">
        <v>68</v>
      </c>
      <c r="U247" s="34">
        <v>9043830.7699999996</v>
      </c>
      <c r="V247" s="1" t="s">
        <v>838</v>
      </c>
    </row>
    <row r="248" spans="1:22" ht="121.5" x14ac:dyDescent="0.3">
      <c r="A248" s="16"/>
      <c r="B248" s="58">
        <f>SUBTOTAL(103,$C$16:C248)</f>
        <v>233</v>
      </c>
      <c r="C248" s="1" t="s">
        <v>958</v>
      </c>
      <c r="D248" s="116"/>
      <c r="E248" s="116" t="s">
        <v>61</v>
      </c>
      <c r="F248" s="26" t="s">
        <v>164</v>
      </c>
      <c r="G248" s="1" t="s">
        <v>568</v>
      </c>
      <c r="H248" s="1" t="s">
        <v>569</v>
      </c>
      <c r="I248" s="27" t="s">
        <v>876</v>
      </c>
      <c r="J248" s="1" t="s">
        <v>73</v>
      </c>
      <c r="K248" s="28">
        <v>876</v>
      </c>
      <c r="L248" s="1" t="s">
        <v>104</v>
      </c>
      <c r="M248" s="29">
        <v>1</v>
      </c>
      <c r="N248" s="1" t="s">
        <v>865</v>
      </c>
      <c r="O248" s="1" t="s">
        <v>866</v>
      </c>
      <c r="P248" s="30">
        <v>13516677.26</v>
      </c>
      <c r="Q248" s="31">
        <v>44348</v>
      </c>
      <c r="R248" s="31">
        <v>44713</v>
      </c>
      <c r="S248" s="1" t="s">
        <v>66</v>
      </c>
      <c r="T248" s="1" t="s">
        <v>68</v>
      </c>
      <c r="U248" s="34">
        <v>13516677.26</v>
      </c>
      <c r="V248" s="1" t="s">
        <v>838</v>
      </c>
    </row>
    <row r="249" spans="1:22" ht="121.5" x14ac:dyDescent="0.3">
      <c r="A249" s="16"/>
      <c r="B249" s="58">
        <f>SUBTOTAL(103,$C$16:C249)</f>
        <v>234</v>
      </c>
      <c r="C249" s="1" t="s">
        <v>959</v>
      </c>
      <c r="D249" s="116"/>
      <c r="E249" s="116" t="s">
        <v>61</v>
      </c>
      <c r="F249" s="26" t="s">
        <v>164</v>
      </c>
      <c r="G249" s="1" t="s">
        <v>568</v>
      </c>
      <c r="H249" s="1" t="s">
        <v>569</v>
      </c>
      <c r="I249" s="27" t="s">
        <v>877</v>
      </c>
      <c r="J249" s="1" t="s">
        <v>73</v>
      </c>
      <c r="K249" s="28">
        <v>876</v>
      </c>
      <c r="L249" s="1" t="s">
        <v>104</v>
      </c>
      <c r="M249" s="29">
        <v>1</v>
      </c>
      <c r="N249" s="1" t="s">
        <v>865</v>
      </c>
      <c r="O249" s="1" t="s">
        <v>866</v>
      </c>
      <c r="P249" s="30">
        <v>46660936.829999998</v>
      </c>
      <c r="Q249" s="31">
        <v>44348</v>
      </c>
      <c r="R249" s="31">
        <v>45078</v>
      </c>
      <c r="S249" s="1" t="s">
        <v>66</v>
      </c>
      <c r="T249" s="1" t="s">
        <v>68</v>
      </c>
      <c r="U249" s="34">
        <v>46660936.829999998</v>
      </c>
      <c r="V249" s="1" t="s">
        <v>838</v>
      </c>
    </row>
    <row r="250" spans="1:22" ht="121.5" x14ac:dyDescent="0.3">
      <c r="A250" s="16"/>
      <c r="B250" s="58">
        <f>SUBTOTAL(103,$C$16:C250)</f>
        <v>235</v>
      </c>
      <c r="C250" s="1" t="s">
        <v>960</v>
      </c>
      <c r="D250" s="116"/>
      <c r="E250" s="116" t="s">
        <v>61</v>
      </c>
      <c r="F250" s="26" t="s">
        <v>164</v>
      </c>
      <c r="G250" s="1" t="s">
        <v>568</v>
      </c>
      <c r="H250" s="1" t="s">
        <v>569</v>
      </c>
      <c r="I250" s="27" t="s">
        <v>878</v>
      </c>
      <c r="J250" s="1" t="s">
        <v>73</v>
      </c>
      <c r="K250" s="28">
        <v>876</v>
      </c>
      <c r="L250" s="1" t="s">
        <v>104</v>
      </c>
      <c r="M250" s="29">
        <v>1</v>
      </c>
      <c r="N250" s="1" t="s">
        <v>865</v>
      </c>
      <c r="O250" s="1" t="s">
        <v>866</v>
      </c>
      <c r="P250" s="30">
        <v>37759198.420000002</v>
      </c>
      <c r="Q250" s="31">
        <v>44348</v>
      </c>
      <c r="R250" s="31">
        <v>44713</v>
      </c>
      <c r="S250" s="1" t="s">
        <v>66</v>
      </c>
      <c r="T250" s="1" t="s">
        <v>68</v>
      </c>
      <c r="U250" s="34">
        <v>37759198.420000002</v>
      </c>
      <c r="V250" s="1" t="s">
        <v>838</v>
      </c>
    </row>
    <row r="251" spans="1:22" ht="121.5" x14ac:dyDescent="0.3">
      <c r="A251" s="16"/>
      <c r="B251" s="58">
        <f>SUBTOTAL(103,$C$16:C251)</f>
        <v>236</v>
      </c>
      <c r="C251" s="1" t="s">
        <v>961</v>
      </c>
      <c r="D251" s="116"/>
      <c r="E251" s="116" t="s">
        <v>61</v>
      </c>
      <c r="F251" s="26" t="s">
        <v>164</v>
      </c>
      <c r="G251" s="1" t="s">
        <v>568</v>
      </c>
      <c r="H251" s="1" t="s">
        <v>569</v>
      </c>
      <c r="I251" s="27" t="s">
        <v>879</v>
      </c>
      <c r="J251" s="1" t="s">
        <v>73</v>
      </c>
      <c r="K251" s="28">
        <v>876</v>
      </c>
      <c r="L251" s="1" t="s">
        <v>104</v>
      </c>
      <c r="M251" s="29">
        <v>1</v>
      </c>
      <c r="N251" s="1" t="s">
        <v>865</v>
      </c>
      <c r="O251" s="1" t="s">
        <v>866</v>
      </c>
      <c r="P251" s="30">
        <v>37461724.700000003</v>
      </c>
      <c r="Q251" s="31">
        <v>44348</v>
      </c>
      <c r="R251" s="31">
        <v>44713</v>
      </c>
      <c r="S251" s="1" t="s">
        <v>66</v>
      </c>
      <c r="T251" s="1" t="s">
        <v>68</v>
      </c>
      <c r="U251" s="34">
        <v>37461724.700000003</v>
      </c>
      <c r="V251" s="1" t="s">
        <v>838</v>
      </c>
    </row>
    <row r="252" spans="1:22" ht="121.5" x14ac:dyDescent="0.3">
      <c r="A252" s="16"/>
      <c r="B252" s="58">
        <f>SUBTOTAL(103,$C$16:C252)</f>
        <v>237</v>
      </c>
      <c r="C252" s="1" t="s">
        <v>962</v>
      </c>
      <c r="D252" s="116"/>
      <c r="E252" s="116" t="s">
        <v>61</v>
      </c>
      <c r="F252" s="26" t="s">
        <v>164</v>
      </c>
      <c r="G252" s="1" t="s">
        <v>568</v>
      </c>
      <c r="H252" s="1" t="s">
        <v>569</v>
      </c>
      <c r="I252" s="27" t="s">
        <v>880</v>
      </c>
      <c r="J252" s="1" t="s">
        <v>73</v>
      </c>
      <c r="K252" s="28">
        <v>876</v>
      </c>
      <c r="L252" s="1" t="s">
        <v>104</v>
      </c>
      <c r="M252" s="29">
        <v>1</v>
      </c>
      <c r="N252" s="1" t="s">
        <v>865</v>
      </c>
      <c r="O252" s="1" t="s">
        <v>866</v>
      </c>
      <c r="P252" s="30">
        <v>41266095.5</v>
      </c>
      <c r="Q252" s="31">
        <v>44348</v>
      </c>
      <c r="R252" s="31">
        <v>44713</v>
      </c>
      <c r="S252" s="1" t="s">
        <v>66</v>
      </c>
      <c r="T252" s="1" t="s">
        <v>68</v>
      </c>
      <c r="U252" s="34">
        <v>41266095.5</v>
      </c>
      <c r="V252" s="1" t="s">
        <v>838</v>
      </c>
    </row>
    <row r="253" spans="1:22" ht="121.5" x14ac:dyDescent="0.3">
      <c r="A253" s="16"/>
      <c r="B253" s="58">
        <f>SUBTOTAL(103,$C$16:C253)</f>
        <v>238</v>
      </c>
      <c r="C253" s="1" t="s">
        <v>963</v>
      </c>
      <c r="D253" s="116"/>
      <c r="E253" s="116" t="s">
        <v>61</v>
      </c>
      <c r="F253" s="26" t="s">
        <v>164</v>
      </c>
      <c r="G253" s="1" t="s">
        <v>568</v>
      </c>
      <c r="H253" s="1" t="s">
        <v>569</v>
      </c>
      <c r="I253" s="27" t="s">
        <v>881</v>
      </c>
      <c r="J253" s="1" t="s">
        <v>73</v>
      </c>
      <c r="K253" s="28">
        <v>876</v>
      </c>
      <c r="L253" s="1" t="s">
        <v>104</v>
      </c>
      <c r="M253" s="29">
        <v>1</v>
      </c>
      <c r="N253" s="1" t="s">
        <v>865</v>
      </c>
      <c r="O253" s="1" t="s">
        <v>866</v>
      </c>
      <c r="P253" s="30">
        <v>40500694.299999997</v>
      </c>
      <c r="Q253" s="31">
        <v>44348</v>
      </c>
      <c r="R253" s="31">
        <v>44713</v>
      </c>
      <c r="S253" s="1" t="s">
        <v>66</v>
      </c>
      <c r="T253" s="1" t="s">
        <v>68</v>
      </c>
      <c r="U253" s="34">
        <v>40500694.299999997</v>
      </c>
      <c r="V253" s="1" t="s">
        <v>838</v>
      </c>
    </row>
    <row r="254" spans="1:22" ht="121.5" x14ac:dyDescent="0.3">
      <c r="A254" s="16"/>
      <c r="B254" s="58">
        <f>SUBTOTAL(103,$C$16:C254)</f>
        <v>239</v>
      </c>
      <c r="C254" s="1" t="s">
        <v>964</v>
      </c>
      <c r="D254" s="116"/>
      <c r="E254" s="116" t="s">
        <v>61</v>
      </c>
      <c r="F254" s="26" t="s">
        <v>164</v>
      </c>
      <c r="G254" s="1" t="s">
        <v>568</v>
      </c>
      <c r="H254" s="1" t="s">
        <v>569</v>
      </c>
      <c r="I254" s="27" t="s">
        <v>882</v>
      </c>
      <c r="J254" s="1" t="s">
        <v>73</v>
      </c>
      <c r="K254" s="28">
        <v>876</v>
      </c>
      <c r="L254" s="1" t="s">
        <v>104</v>
      </c>
      <c r="M254" s="29">
        <v>1</v>
      </c>
      <c r="N254" s="1" t="s">
        <v>865</v>
      </c>
      <c r="O254" s="1" t="s">
        <v>866</v>
      </c>
      <c r="P254" s="30">
        <v>53315784.609999999</v>
      </c>
      <c r="Q254" s="31">
        <v>44348</v>
      </c>
      <c r="R254" s="31">
        <v>44713</v>
      </c>
      <c r="S254" s="1" t="s">
        <v>66</v>
      </c>
      <c r="T254" s="1" t="s">
        <v>68</v>
      </c>
      <c r="U254" s="34">
        <v>53315784.609999999</v>
      </c>
      <c r="V254" s="1" t="s">
        <v>838</v>
      </c>
    </row>
    <row r="255" spans="1:22" ht="121.5" x14ac:dyDescent="0.3">
      <c r="A255" s="16"/>
      <c r="B255" s="58">
        <f>SUBTOTAL(103,$C$16:C255)</f>
        <v>240</v>
      </c>
      <c r="C255" s="1" t="s">
        <v>965</v>
      </c>
      <c r="D255" s="116"/>
      <c r="E255" s="116" t="s">
        <v>61</v>
      </c>
      <c r="F255" s="26" t="s">
        <v>164</v>
      </c>
      <c r="G255" s="1" t="s">
        <v>568</v>
      </c>
      <c r="H255" s="1" t="s">
        <v>569</v>
      </c>
      <c r="I255" s="27" t="s">
        <v>883</v>
      </c>
      <c r="J255" s="1" t="s">
        <v>73</v>
      </c>
      <c r="K255" s="28">
        <v>876</v>
      </c>
      <c r="L255" s="1" t="s">
        <v>104</v>
      </c>
      <c r="M255" s="29">
        <v>1</v>
      </c>
      <c r="N255" s="1" t="s">
        <v>865</v>
      </c>
      <c r="O255" s="1" t="s">
        <v>866</v>
      </c>
      <c r="P255" s="30">
        <v>33246798.5</v>
      </c>
      <c r="Q255" s="31">
        <v>44348</v>
      </c>
      <c r="R255" s="31">
        <v>44713</v>
      </c>
      <c r="S255" s="1" t="s">
        <v>66</v>
      </c>
      <c r="T255" s="1" t="s">
        <v>68</v>
      </c>
      <c r="U255" s="34">
        <v>33246798.5</v>
      </c>
      <c r="V255" s="1" t="s">
        <v>838</v>
      </c>
    </row>
    <row r="256" spans="1:22" ht="121.5" x14ac:dyDescent="0.3">
      <c r="A256" s="16"/>
      <c r="B256" s="58">
        <f>SUBTOTAL(103,$C$16:C256)</f>
        <v>241</v>
      </c>
      <c r="C256" s="1" t="s">
        <v>966</v>
      </c>
      <c r="D256" s="116"/>
      <c r="E256" s="116" t="s">
        <v>61</v>
      </c>
      <c r="F256" s="26" t="s">
        <v>164</v>
      </c>
      <c r="G256" s="1" t="s">
        <v>568</v>
      </c>
      <c r="H256" s="1" t="s">
        <v>569</v>
      </c>
      <c r="I256" s="27" t="s">
        <v>884</v>
      </c>
      <c r="J256" s="1" t="s">
        <v>73</v>
      </c>
      <c r="K256" s="28">
        <v>876</v>
      </c>
      <c r="L256" s="1" t="s">
        <v>104</v>
      </c>
      <c r="M256" s="29">
        <v>1</v>
      </c>
      <c r="N256" s="1" t="s">
        <v>865</v>
      </c>
      <c r="O256" s="1" t="s">
        <v>866</v>
      </c>
      <c r="P256" s="30">
        <v>70438710.069999993</v>
      </c>
      <c r="Q256" s="31">
        <v>44348</v>
      </c>
      <c r="R256" s="31">
        <v>45078</v>
      </c>
      <c r="S256" s="1" t="s">
        <v>66</v>
      </c>
      <c r="T256" s="1" t="s">
        <v>68</v>
      </c>
      <c r="U256" s="34">
        <v>70438710.069999993</v>
      </c>
      <c r="V256" s="1" t="s">
        <v>838</v>
      </c>
    </row>
    <row r="257" spans="1:22" ht="121.5" x14ac:dyDescent="0.3">
      <c r="A257" s="16"/>
      <c r="B257" s="58">
        <f>SUBTOTAL(103,$C$16:C257)</f>
        <v>242</v>
      </c>
      <c r="C257" s="1" t="s">
        <v>967</v>
      </c>
      <c r="D257" s="116"/>
      <c r="E257" s="116" t="s">
        <v>61</v>
      </c>
      <c r="F257" s="26" t="s">
        <v>164</v>
      </c>
      <c r="G257" s="1" t="s">
        <v>568</v>
      </c>
      <c r="H257" s="1" t="s">
        <v>569</v>
      </c>
      <c r="I257" s="27" t="s">
        <v>885</v>
      </c>
      <c r="J257" s="1" t="s">
        <v>73</v>
      </c>
      <c r="K257" s="28">
        <v>876</v>
      </c>
      <c r="L257" s="1" t="s">
        <v>104</v>
      </c>
      <c r="M257" s="29">
        <v>1</v>
      </c>
      <c r="N257" s="1" t="s">
        <v>865</v>
      </c>
      <c r="O257" s="1" t="s">
        <v>866</v>
      </c>
      <c r="P257" s="30">
        <v>12173850.32</v>
      </c>
      <c r="Q257" s="31">
        <v>44348</v>
      </c>
      <c r="R257" s="31">
        <v>44713</v>
      </c>
      <c r="S257" s="1" t="s">
        <v>66</v>
      </c>
      <c r="T257" s="1" t="s">
        <v>68</v>
      </c>
      <c r="U257" s="34">
        <v>12173850.32</v>
      </c>
      <c r="V257" s="1" t="s">
        <v>838</v>
      </c>
    </row>
    <row r="258" spans="1:22" ht="160.5" customHeight="1" x14ac:dyDescent="0.3">
      <c r="A258" s="16"/>
      <c r="B258" s="58">
        <f>SUBTOTAL(103,$C$16:C258)</f>
        <v>243</v>
      </c>
      <c r="C258" s="1" t="s">
        <v>968</v>
      </c>
      <c r="D258" s="116"/>
      <c r="E258" s="116" t="s">
        <v>61</v>
      </c>
      <c r="F258" s="26" t="s">
        <v>164</v>
      </c>
      <c r="G258" s="1" t="s">
        <v>568</v>
      </c>
      <c r="H258" s="1" t="s">
        <v>569</v>
      </c>
      <c r="I258" s="27" t="s">
        <v>886</v>
      </c>
      <c r="J258" s="1" t="s">
        <v>73</v>
      </c>
      <c r="K258" s="29">
        <v>876</v>
      </c>
      <c r="L258" s="1" t="s">
        <v>104</v>
      </c>
      <c r="M258" s="29">
        <v>1</v>
      </c>
      <c r="N258" s="36" t="s">
        <v>894</v>
      </c>
      <c r="O258" s="1" t="s">
        <v>887</v>
      </c>
      <c r="P258" s="30">
        <v>26576174.559999999</v>
      </c>
      <c r="Q258" s="31">
        <v>44348</v>
      </c>
      <c r="R258" s="39">
        <v>44713</v>
      </c>
      <c r="S258" s="1" t="s">
        <v>66</v>
      </c>
      <c r="T258" s="1" t="s">
        <v>68</v>
      </c>
      <c r="U258" s="34">
        <v>26576174.559999999</v>
      </c>
      <c r="V258" s="1" t="s">
        <v>838</v>
      </c>
    </row>
    <row r="259" spans="1:22" ht="282.75" customHeight="1" x14ac:dyDescent="0.3">
      <c r="A259" s="16"/>
      <c r="B259" s="58">
        <f>SUBTOTAL(103,$C$16:C259)</f>
        <v>244</v>
      </c>
      <c r="C259" s="1" t="s">
        <v>969</v>
      </c>
      <c r="D259" s="116"/>
      <c r="E259" s="116" t="s">
        <v>61</v>
      </c>
      <c r="F259" s="26" t="s">
        <v>164</v>
      </c>
      <c r="G259" s="1" t="s">
        <v>568</v>
      </c>
      <c r="H259" s="1" t="s">
        <v>569</v>
      </c>
      <c r="I259" s="27" t="s">
        <v>888</v>
      </c>
      <c r="J259" s="1" t="s">
        <v>73</v>
      </c>
      <c r="K259" s="29">
        <v>876</v>
      </c>
      <c r="L259" s="1" t="s">
        <v>104</v>
      </c>
      <c r="M259" s="29">
        <v>1</v>
      </c>
      <c r="N259" s="36" t="s">
        <v>894</v>
      </c>
      <c r="O259" s="1" t="s">
        <v>887</v>
      </c>
      <c r="P259" s="30">
        <v>13418190.82</v>
      </c>
      <c r="Q259" s="31">
        <v>44348</v>
      </c>
      <c r="R259" s="39">
        <v>44713</v>
      </c>
      <c r="S259" s="1" t="s">
        <v>66</v>
      </c>
      <c r="T259" s="1" t="s">
        <v>68</v>
      </c>
      <c r="U259" s="34">
        <v>13418190.82</v>
      </c>
      <c r="V259" s="1" t="s">
        <v>838</v>
      </c>
    </row>
    <row r="260" spans="1:22" ht="121.5" x14ac:dyDescent="0.3">
      <c r="A260" s="16"/>
      <c r="B260" s="58">
        <f>SUBTOTAL(103,$C$16:C260)</f>
        <v>245</v>
      </c>
      <c r="C260" s="1" t="s">
        <v>970</v>
      </c>
      <c r="D260" s="116"/>
      <c r="E260" s="116" t="s">
        <v>61</v>
      </c>
      <c r="F260" s="26" t="s">
        <v>164</v>
      </c>
      <c r="G260" s="1" t="s">
        <v>568</v>
      </c>
      <c r="H260" s="1" t="s">
        <v>569</v>
      </c>
      <c r="I260" s="27" t="s">
        <v>889</v>
      </c>
      <c r="J260" s="1" t="s">
        <v>73</v>
      </c>
      <c r="K260" s="29">
        <v>876</v>
      </c>
      <c r="L260" s="1" t="s">
        <v>104</v>
      </c>
      <c r="M260" s="29">
        <v>1</v>
      </c>
      <c r="N260" s="36" t="s">
        <v>894</v>
      </c>
      <c r="O260" s="1" t="s">
        <v>887</v>
      </c>
      <c r="P260" s="30">
        <v>49991169.25</v>
      </c>
      <c r="Q260" s="31">
        <v>44348</v>
      </c>
      <c r="R260" s="39">
        <v>44713</v>
      </c>
      <c r="S260" s="1" t="s">
        <v>66</v>
      </c>
      <c r="T260" s="1" t="s">
        <v>68</v>
      </c>
      <c r="U260" s="34">
        <v>49991169.25</v>
      </c>
      <c r="V260" s="1" t="s">
        <v>838</v>
      </c>
    </row>
    <row r="261" spans="1:22" ht="179.25" customHeight="1" x14ac:dyDescent="0.3">
      <c r="A261" s="16"/>
      <c r="B261" s="58">
        <f>SUBTOTAL(103,$C$16:C261)</f>
        <v>246</v>
      </c>
      <c r="C261" s="1" t="s">
        <v>971</v>
      </c>
      <c r="D261" s="116"/>
      <c r="E261" s="116" t="s">
        <v>61</v>
      </c>
      <c r="F261" s="26" t="s">
        <v>164</v>
      </c>
      <c r="G261" s="1" t="s">
        <v>568</v>
      </c>
      <c r="H261" s="1" t="s">
        <v>569</v>
      </c>
      <c r="I261" s="27" t="s">
        <v>890</v>
      </c>
      <c r="J261" s="1" t="s">
        <v>73</v>
      </c>
      <c r="K261" s="29">
        <v>876</v>
      </c>
      <c r="L261" s="1" t="s">
        <v>104</v>
      </c>
      <c r="M261" s="29">
        <v>1</v>
      </c>
      <c r="N261" s="36" t="s">
        <v>894</v>
      </c>
      <c r="O261" s="1" t="s">
        <v>887</v>
      </c>
      <c r="P261" s="30">
        <v>8797355.5800000001</v>
      </c>
      <c r="Q261" s="31">
        <v>44348</v>
      </c>
      <c r="R261" s="39">
        <v>44713</v>
      </c>
      <c r="S261" s="1" t="s">
        <v>66</v>
      </c>
      <c r="T261" s="1" t="s">
        <v>68</v>
      </c>
      <c r="U261" s="34">
        <v>8797355.5800000001</v>
      </c>
      <c r="V261" s="1" t="s">
        <v>838</v>
      </c>
    </row>
    <row r="262" spans="1:22" ht="199.5" customHeight="1" x14ac:dyDescent="0.3">
      <c r="A262" s="16"/>
      <c r="B262" s="58">
        <f>SUBTOTAL(103,$C$16:C262)</f>
        <v>247</v>
      </c>
      <c r="C262" s="1" t="s">
        <v>972</v>
      </c>
      <c r="D262" s="116"/>
      <c r="E262" s="116" t="s">
        <v>61</v>
      </c>
      <c r="F262" s="26" t="s">
        <v>164</v>
      </c>
      <c r="G262" s="1" t="s">
        <v>568</v>
      </c>
      <c r="H262" s="1" t="s">
        <v>569</v>
      </c>
      <c r="I262" s="27" t="s">
        <v>891</v>
      </c>
      <c r="J262" s="1" t="s">
        <v>73</v>
      </c>
      <c r="K262" s="29">
        <v>876</v>
      </c>
      <c r="L262" s="1" t="s">
        <v>104</v>
      </c>
      <c r="M262" s="29">
        <v>1</v>
      </c>
      <c r="N262" s="36" t="s">
        <v>894</v>
      </c>
      <c r="O262" s="1" t="s">
        <v>887</v>
      </c>
      <c r="P262" s="30">
        <v>18246238.390000001</v>
      </c>
      <c r="Q262" s="31">
        <v>44348</v>
      </c>
      <c r="R262" s="39">
        <v>44713</v>
      </c>
      <c r="S262" s="1" t="s">
        <v>66</v>
      </c>
      <c r="T262" s="1" t="s">
        <v>68</v>
      </c>
      <c r="U262" s="34">
        <v>18246238.390000001</v>
      </c>
      <c r="V262" s="1" t="s">
        <v>838</v>
      </c>
    </row>
    <row r="263" spans="1:22" ht="177" customHeight="1" x14ac:dyDescent="0.3">
      <c r="A263" s="16"/>
      <c r="B263" s="58">
        <f>SUBTOTAL(103,$C$16:C263)</f>
        <v>248</v>
      </c>
      <c r="C263" s="1" t="s">
        <v>973</v>
      </c>
      <c r="D263" s="116"/>
      <c r="E263" s="116" t="s">
        <v>61</v>
      </c>
      <c r="F263" s="26" t="s">
        <v>164</v>
      </c>
      <c r="G263" s="1" t="s">
        <v>568</v>
      </c>
      <c r="H263" s="1" t="s">
        <v>569</v>
      </c>
      <c r="I263" s="27" t="s">
        <v>892</v>
      </c>
      <c r="J263" s="1" t="s">
        <v>73</v>
      </c>
      <c r="K263" s="29">
        <v>876</v>
      </c>
      <c r="L263" s="1" t="s">
        <v>104</v>
      </c>
      <c r="M263" s="29">
        <v>1</v>
      </c>
      <c r="N263" s="36" t="s">
        <v>894</v>
      </c>
      <c r="O263" s="1" t="s">
        <v>887</v>
      </c>
      <c r="P263" s="30">
        <v>18909317.890000001</v>
      </c>
      <c r="Q263" s="31">
        <v>44348</v>
      </c>
      <c r="R263" s="39">
        <v>44713</v>
      </c>
      <c r="S263" s="1" t="s">
        <v>66</v>
      </c>
      <c r="T263" s="1" t="s">
        <v>68</v>
      </c>
      <c r="U263" s="34">
        <v>18909317.890000001</v>
      </c>
      <c r="V263" s="1" t="s">
        <v>838</v>
      </c>
    </row>
    <row r="264" spans="1:22" ht="204.75" customHeight="1" x14ac:dyDescent="0.3">
      <c r="A264" s="16" t="s">
        <v>631</v>
      </c>
      <c r="B264" s="58">
        <f>SUBTOTAL(103,$C$16:C264)</f>
        <v>249</v>
      </c>
      <c r="C264" s="1" t="s">
        <v>632</v>
      </c>
      <c r="D264" s="116"/>
      <c r="E264" s="116" t="s">
        <v>61</v>
      </c>
      <c r="F264" s="26" t="s">
        <v>164</v>
      </c>
      <c r="G264" s="1" t="s">
        <v>76</v>
      </c>
      <c r="H264" s="1" t="s">
        <v>633</v>
      </c>
      <c r="I264" s="27" t="s">
        <v>634</v>
      </c>
      <c r="J264" s="1" t="s">
        <v>70</v>
      </c>
      <c r="K264" s="29">
        <v>876</v>
      </c>
      <c r="L264" s="1" t="s">
        <v>104</v>
      </c>
      <c r="M264" s="29">
        <v>1</v>
      </c>
      <c r="N264" s="36" t="s">
        <v>635</v>
      </c>
      <c r="O264" s="1" t="s">
        <v>636</v>
      </c>
      <c r="P264" s="30">
        <v>4667372.9400000004</v>
      </c>
      <c r="Q264" s="31">
        <v>44348</v>
      </c>
      <c r="R264" s="39">
        <v>44713</v>
      </c>
      <c r="S264" s="1" t="s">
        <v>66</v>
      </c>
      <c r="T264" s="1" t="s">
        <v>68</v>
      </c>
      <c r="U264" s="34">
        <v>4667372.9400000004</v>
      </c>
      <c r="V264" s="1" t="s">
        <v>483</v>
      </c>
    </row>
    <row r="265" spans="1:22" ht="409.5" customHeight="1" x14ac:dyDescent="0.3">
      <c r="A265" s="16" t="s">
        <v>637</v>
      </c>
      <c r="B265" s="58">
        <f>SUBTOTAL(103,$C$16:C265)</f>
        <v>250</v>
      </c>
      <c r="C265" s="1" t="s">
        <v>638</v>
      </c>
      <c r="D265" s="116"/>
      <c r="E265" s="116" t="s">
        <v>61</v>
      </c>
      <c r="F265" s="26" t="s">
        <v>164</v>
      </c>
      <c r="G265" s="1" t="s">
        <v>76</v>
      </c>
      <c r="H265" s="1" t="s">
        <v>633</v>
      </c>
      <c r="I265" s="27" t="s">
        <v>639</v>
      </c>
      <c r="J265" s="1" t="s">
        <v>70</v>
      </c>
      <c r="K265" s="29">
        <v>876</v>
      </c>
      <c r="L265" s="1" t="s">
        <v>104</v>
      </c>
      <c r="M265" s="29">
        <v>1</v>
      </c>
      <c r="N265" s="36" t="s">
        <v>640</v>
      </c>
      <c r="O265" s="1" t="s">
        <v>641</v>
      </c>
      <c r="P265" s="30">
        <v>9223170.1099999994</v>
      </c>
      <c r="Q265" s="31">
        <v>44348</v>
      </c>
      <c r="R265" s="39">
        <v>44713</v>
      </c>
      <c r="S265" s="1" t="s">
        <v>66</v>
      </c>
      <c r="T265" s="1" t="s">
        <v>68</v>
      </c>
      <c r="U265" s="34">
        <v>9223170.1099999994</v>
      </c>
      <c r="V265" s="1" t="s">
        <v>483</v>
      </c>
    </row>
    <row r="266" spans="1:22" ht="277.5" customHeight="1" x14ac:dyDescent="0.3">
      <c r="A266" s="16" t="s">
        <v>642</v>
      </c>
      <c r="B266" s="58">
        <f>SUBTOTAL(103,$C$16:C266)</f>
        <v>251</v>
      </c>
      <c r="C266" s="1" t="s">
        <v>643</v>
      </c>
      <c r="D266" s="116"/>
      <c r="E266" s="116" t="s">
        <v>61</v>
      </c>
      <c r="F266" s="26" t="s">
        <v>164</v>
      </c>
      <c r="G266" s="1" t="s">
        <v>76</v>
      </c>
      <c r="H266" s="1" t="s">
        <v>633</v>
      </c>
      <c r="I266" s="27" t="s">
        <v>644</v>
      </c>
      <c r="J266" s="1" t="s">
        <v>70</v>
      </c>
      <c r="K266" s="28">
        <v>876</v>
      </c>
      <c r="L266" s="1" t="s">
        <v>104</v>
      </c>
      <c r="M266" s="29">
        <v>1</v>
      </c>
      <c r="N266" s="1" t="s">
        <v>645</v>
      </c>
      <c r="O266" s="1" t="s">
        <v>646</v>
      </c>
      <c r="P266" s="30">
        <v>9018393.5999999996</v>
      </c>
      <c r="Q266" s="31">
        <v>44348</v>
      </c>
      <c r="R266" s="31">
        <v>44713</v>
      </c>
      <c r="S266" s="1" t="s">
        <v>66</v>
      </c>
      <c r="T266" s="1" t="s">
        <v>68</v>
      </c>
      <c r="U266" s="34">
        <v>9018393.5999999996</v>
      </c>
      <c r="V266" s="1" t="s">
        <v>483</v>
      </c>
    </row>
    <row r="267" spans="1:22" ht="105.75" customHeight="1" x14ac:dyDescent="0.3">
      <c r="A267" s="16"/>
      <c r="B267" s="58">
        <f>SUBTOTAL(103,$C$16:C267)</f>
        <v>252</v>
      </c>
      <c r="C267" s="1" t="s">
        <v>1009</v>
      </c>
      <c r="D267" s="116"/>
      <c r="E267" s="116" t="s">
        <v>61</v>
      </c>
      <c r="F267" s="26" t="s">
        <v>164</v>
      </c>
      <c r="G267" s="1" t="s">
        <v>568</v>
      </c>
      <c r="H267" s="1" t="s">
        <v>569</v>
      </c>
      <c r="I267" s="27" t="s">
        <v>1005</v>
      </c>
      <c r="J267" s="1" t="s">
        <v>73</v>
      </c>
      <c r="K267" s="28">
        <v>876</v>
      </c>
      <c r="L267" s="1" t="s">
        <v>104</v>
      </c>
      <c r="M267" s="29">
        <v>1</v>
      </c>
      <c r="N267" s="1" t="s">
        <v>74</v>
      </c>
      <c r="O267" s="1" t="s">
        <v>75</v>
      </c>
      <c r="P267" s="30">
        <v>19349370.059999999</v>
      </c>
      <c r="Q267" s="31">
        <v>44348</v>
      </c>
      <c r="R267" s="31">
        <v>44713</v>
      </c>
      <c r="S267" s="1" t="s">
        <v>66</v>
      </c>
      <c r="T267" s="1" t="s">
        <v>68</v>
      </c>
      <c r="U267" s="34">
        <v>19349370.059999999</v>
      </c>
      <c r="V267" s="1" t="s">
        <v>981</v>
      </c>
    </row>
    <row r="268" spans="1:22" ht="255.75" customHeight="1" x14ac:dyDescent="0.3">
      <c r="A268" s="16"/>
      <c r="B268" s="58">
        <f>SUBTOTAL(103,$C$16:C268)</f>
        <v>253</v>
      </c>
      <c r="C268" s="1" t="s">
        <v>1011</v>
      </c>
      <c r="D268" s="116"/>
      <c r="E268" s="116"/>
      <c r="F268" s="26" t="s">
        <v>164</v>
      </c>
      <c r="G268" s="1" t="s">
        <v>103</v>
      </c>
      <c r="H268" s="1" t="s">
        <v>69</v>
      </c>
      <c r="I268" s="27" t="s">
        <v>1006</v>
      </c>
      <c r="J268" s="1" t="s">
        <v>70</v>
      </c>
      <c r="K268" s="28" t="s">
        <v>84</v>
      </c>
      <c r="L268" s="1" t="s">
        <v>104</v>
      </c>
      <c r="M268" s="29">
        <v>1</v>
      </c>
      <c r="N268" s="1" t="s">
        <v>247</v>
      </c>
      <c r="O268" s="1" t="s">
        <v>65</v>
      </c>
      <c r="P268" s="30">
        <v>198961.61</v>
      </c>
      <c r="Q268" s="31">
        <v>44348</v>
      </c>
      <c r="R268" s="31">
        <v>44409</v>
      </c>
      <c r="S268" s="1" t="s">
        <v>66</v>
      </c>
      <c r="T268" s="1" t="s">
        <v>67</v>
      </c>
      <c r="U268" s="34">
        <v>198961.61</v>
      </c>
      <c r="V268" s="1" t="s">
        <v>483</v>
      </c>
    </row>
    <row r="269" spans="1:22" ht="228.75" customHeight="1" x14ac:dyDescent="0.3">
      <c r="A269" s="16"/>
      <c r="B269" s="58">
        <f>SUBTOTAL(103,$C$16:C269)</f>
        <v>254</v>
      </c>
      <c r="C269" s="1" t="s">
        <v>1010</v>
      </c>
      <c r="D269" s="116"/>
      <c r="E269" s="116"/>
      <c r="F269" s="26" t="s">
        <v>164</v>
      </c>
      <c r="G269" s="1" t="s">
        <v>103</v>
      </c>
      <c r="H269" s="1" t="s">
        <v>69</v>
      </c>
      <c r="I269" s="27" t="s">
        <v>982</v>
      </c>
      <c r="J269" s="1" t="s">
        <v>70</v>
      </c>
      <c r="K269" s="28" t="s">
        <v>84</v>
      </c>
      <c r="L269" s="1" t="s">
        <v>104</v>
      </c>
      <c r="M269" s="29">
        <v>1</v>
      </c>
      <c r="N269" s="1" t="s">
        <v>247</v>
      </c>
      <c r="O269" s="1" t="s">
        <v>65</v>
      </c>
      <c r="P269" s="30">
        <v>139110.22</v>
      </c>
      <c r="Q269" s="31">
        <v>44348</v>
      </c>
      <c r="R269" s="31">
        <v>44409</v>
      </c>
      <c r="S269" s="1" t="s">
        <v>66</v>
      </c>
      <c r="T269" s="1" t="s">
        <v>67</v>
      </c>
      <c r="U269" s="34">
        <v>139110.22</v>
      </c>
      <c r="V269" s="1" t="s">
        <v>483</v>
      </c>
    </row>
    <row r="270" spans="1:22" ht="217.5" customHeight="1" x14ac:dyDescent="0.3">
      <c r="A270" s="16"/>
      <c r="B270" s="58">
        <f>SUBTOTAL(103,$C$16:C270)</f>
        <v>255</v>
      </c>
      <c r="C270" s="1" t="s">
        <v>1012</v>
      </c>
      <c r="D270" s="116"/>
      <c r="E270" s="116"/>
      <c r="F270" s="26" t="s">
        <v>164</v>
      </c>
      <c r="G270" s="1" t="s">
        <v>103</v>
      </c>
      <c r="H270" s="1" t="s">
        <v>69</v>
      </c>
      <c r="I270" s="27" t="s">
        <v>983</v>
      </c>
      <c r="J270" s="1" t="s">
        <v>70</v>
      </c>
      <c r="K270" s="28" t="s">
        <v>84</v>
      </c>
      <c r="L270" s="1" t="s">
        <v>104</v>
      </c>
      <c r="M270" s="29">
        <v>1</v>
      </c>
      <c r="N270" s="1" t="s">
        <v>247</v>
      </c>
      <c r="O270" s="1" t="s">
        <v>65</v>
      </c>
      <c r="P270" s="30">
        <v>1124775.94</v>
      </c>
      <c r="Q270" s="31">
        <v>44348</v>
      </c>
      <c r="R270" s="31">
        <v>44409</v>
      </c>
      <c r="S270" s="1" t="s">
        <v>66</v>
      </c>
      <c r="T270" s="1" t="s">
        <v>67</v>
      </c>
      <c r="U270" s="34">
        <v>1124775.94</v>
      </c>
      <c r="V270" s="1" t="s">
        <v>483</v>
      </c>
    </row>
    <row r="271" spans="1:22" ht="215.25" customHeight="1" x14ac:dyDescent="0.3">
      <c r="A271" s="16"/>
      <c r="B271" s="58">
        <f>SUBTOTAL(103,$C$16:C271)</f>
        <v>256</v>
      </c>
      <c r="C271" s="1" t="s">
        <v>1013</v>
      </c>
      <c r="D271" s="116"/>
      <c r="E271" s="116"/>
      <c r="F271" s="26" t="s">
        <v>164</v>
      </c>
      <c r="G271" s="1" t="s">
        <v>103</v>
      </c>
      <c r="H271" s="1" t="s">
        <v>69</v>
      </c>
      <c r="I271" s="27" t="s">
        <v>984</v>
      </c>
      <c r="J271" s="1" t="s">
        <v>70</v>
      </c>
      <c r="K271" s="28" t="s">
        <v>84</v>
      </c>
      <c r="L271" s="1" t="s">
        <v>104</v>
      </c>
      <c r="M271" s="29">
        <v>1</v>
      </c>
      <c r="N271" s="1" t="s">
        <v>247</v>
      </c>
      <c r="O271" s="1" t="s">
        <v>65</v>
      </c>
      <c r="P271" s="30">
        <v>117477.92</v>
      </c>
      <c r="Q271" s="31">
        <v>44348</v>
      </c>
      <c r="R271" s="31">
        <v>44409</v>
      </c>
      <c r="S271" s="1" t="s">
        <v>66</v>
      </c>
      <c r="T271" s="1" t="s">
        <v>67</v>
      </c>
      <c r="U271" s="34">
        <v>117477.92</v>
      </c>
      <c r="V271" s="1" t="s">
        <v>483</v>
      </c>
    </row>
    <row r="272" spans="1:22" ht="213" customHeight="1" x14ac:dyDescent="0.3">
      <c r="A272" s="16"/>
      <c r="B272" s="58">
        <f>SUBTOTAL(103,$C$16:C272)</f>
        <v>257</v>
      </c>
      <c r="C272" s="1" t="s">
        <v>1014</v>
      </c>
      <c r="D272" s="116"/>
      <c r="E272" s="116"/>
      <c r="F272" s="26" t="s">
        <v>164</v>
      </c>
      <c r="G272" s="1" t="s">
        <v>103</v>
      </c>
      <c r="H272" s="1" t="s">
        <v>69</v>
      </c>
      <c r="I272" s="27" t="s">
        <v>985</v>
      </c>
      <c r="J272" s="1" t="s">
        <v>70</v>
      </c>
      <c r="K272" s="28" t="s">
        <v>84</v>
      </c>
      <c r="L272" s="1" t="s">
        <v>104</v>
      </c>
      <c r="M272" s="29">
        <v>1</v>
      </c>
      <c r="N272" s="1" t="s">
        <v>247</v>
      </c>
      <c r="O272" s="1" t="s">
        <v>65</v>
      </c>
      <c r="P272" s="30">
        <v>131674.6</v>
      </c>
      <c r="Q272" s="31">
        <v>44348</v>
      </c>
      <c r="R272" s="31">
        <v>44409</v>
      </c>
      <c r="S272" s="1" t="s">
        <v>66</v>
      </c>
      <c r="T272" s="1" t="s">
        <v>67</v>
      </c>
      <c r="U272" s="34">
        <v>131674.6</v>
      </c>
      <c r="V272" s="1" t="s">
        <v>483</v>
      </c>
    </row>
    <row r="273" spans="1:22" ht="207.75" customHeight="1" x14ac:dyDescent="0.3">
      <c r="A273" s="16"/>
      <c r="B273" s="58">
        <f>SUBTOTAL(103,$C$16:C273)</f>
        <v>258</v>
      </c>
      <c r="C273" s="1" t="s">
        <v>1015</v>
      </c>
      <c r="D273" s="116"/>
      <c r="E273" s="116"/>
      <c r="F273" s="26" t="s">
        <v>164</v>
      </c>
      <c r="G273" s="1" t="s">
        <v>103</v>
      </c>
      <c r="H273" s="1" t="s">
        <v>69</v>
      </c>
      <c r="I273" s="27" t="s">
        <v>986</v>
      </c>
      <c r="J273" s="1" t="s">
        <v>70</v>
      </c>
      <c r="K273" s="28" t="s">
        <v>84</v>
      </c>
      <c r="L273" s="1" t="s">
        <v>104</v>
      </c>
      <c r="M273" s="29">
        <v>1</v>
      </c>
      <c r="N273" s="1" t="s">
        <v>247</v>
      </c>
      <c r="O273" s="1" t="s">
        <v>65</v>
      </c>
      <c r="P273" s="30">
        <v>104463.56</v>
      </c>
      <c r="Q273" s="31">
        <v>44348</v>
      </c>
      <c r="R273" s="31">
        <v>44409</v>
      </c>
      <c r="S273" s="1" t="s">
        <v>66</v>
      </c>
      <c r="T273" s="1" t="s">
        <v>67</v>
      </c>
      <c r="U273" s="34">
        <v>104463.56</v>
      </c>
      <c r="V273" s="1" t="s">
        <v>483</v>
      </c>
    </row>
    <row r="274" spans="1:22" ht="222.75" customHeight="1" x14ac:dyDescent="0.3">
      <c r="A274" s="16"/>
      <c r="B274" s="58">
        <f>SUBTOTAL(103,$C$16:C274)</f>
        <v>259</v>
      </c>
      <c r="C274" s="1" t="s">
        <v>1007</v>
      </c>
      <c r="D274" s="116"/>
      <c r="E274" s="116"/>
      <c r="F274" s="26" t="s">
        <v>164</v>
      </c>
      <c r="G274" s="1" t="s">
        <v>103</v>
      </c>
      <c r="H274" s="1" t="s">
        <v>69</v>
      </c>
      <c r="I274" s="27" t="s">
        <v>987</v>
      </c>
      <c r="J274" s="1" t="s">
        <v>70</v>
      </c>
      <c r="K274" s="28" t="s">
        <v>84</v>
      </c>
      <c r="L274" s="1" t="s">
        <v>104</v>
      </c>
      <c r="M274" s="29">
        <v>1</v>
      </c>
      <c r="N274" s="1" t="s">
        <v>247</v>
      </c>
      <c r="O274" s="1" t="s">
        <v>65</v>
      </c>
      <c r="P274" s="30">
        <v>112149.71</v>
      </c>
      <c r="Q274" s="31">
        <v>44348</v>
      </c>
      <c r="R274" s="31">
        <v>44409</v>
      </c>
      <c r="S274" s="1" t="s">
        <v>66</v>
      </c>
      <c r="T274" s="1" t="s">
        <v>67</v>
      </c>
      <c r="U274" s="34">
        <v>112149.71</v>
      </c>
      <c r="V274" s="1" t="s">
        <v>483</v>
      </c>
    </row>
    <row r="275" spans="1:22" ht="215.25" customHeight="1" x14ac:dyDescent="0.3">
      <c r="A275" s="16"/>
      <c r="B275" s="58">
        <f>SUBTOTAL(103,$C$16:C275)</f>
        <v>260</v>
      </c>
      <c r="C275" s="1" t="s">
        <v>1016</v>
      </c>
      <c r="D275" s="116"/>
      <c r="E275" s="116"/>
      <c r="F275" s="26" t="s">
        <v>164</v>
      </c>
      <c r="G275" s="1" t="s">
        <v>103</v>
      </c>
      <c r="H275" s="1" t="s">
        <v>69</v>
      </c>
      <c r="I275" s="27" t="s">
        <v>988</v>
      </c>
      <c r="J275" s="1" t="s">
        <v>70</v>
      </c>
      <c r="K275" s="28" t="s">
        <v>84</v>
      </c>
      <c r="L275" s="1" t="s">
        <v>104</v>
      </c>
      <c r="M275" s="29">
        <v>1</v>
      </c>
      <c r="N275" s="1" t="s">
        <v>247</v>
      </c>
      <c r="O275" s="1" t="s">
        <v>65</v>
      </c>
      <c r="P275" s="30">
        <v>163356.85</v>
      </c>
      <c r="Q275" s="31">
        <v>44348</v>
      </c>
      <c r="R275" s="31">
        <v>44409</v>
      </c>
      <c r="S275" s="1" t="s">
        <v>66</v>
      </c>
      <c r="T275" s="1" t="s">
        <v>67</v>
      </c>
      <c r="U275" s="34">
        <v>163356.85</v>
      </c>
      <c r="V275" s="1" t="s">
        <v>483</v>
      </c>
    </row>
    <row r="276" spans="1:22" ht="234" customHeight="1" x14ac:dyDescent="0.3">
      <c r="A276" s="16"/>
      <c r="B276" s="58">
        <f>SUBTOTAL(103,$C$16:C276)</f>
        <v>261</v>
      </c>
      <c r="C276" s="1" t="s">
        <v>1017</v>
      </c>
      <c r="D276" s="116"/>
      <c r="E276" s="116"/>
      <c r="F276" s="26" t="s">
        <v>164</v>
      </c>
      <c r="G276" s="1" t="s">
        <v>103</v>
      </c>
      <c r="H276" s="1" t="s">
        <v>69</v>
      </c>
      <c r="I276" s="27" t="s">
        <v>989</v>
      </c>
      <c r="J276" s="1" t="s">
        <v>70</v>
      </c>
      <c r="K276" s="28" t="s">
        <v>84</v>
      </c>
      <c r="L276" s="1" t="s">
        <v>104</v>
      </c>
      <c r="M276" s="29">
        <v>1</v>
      </c>
      <c r="N276" s="1" t="s">
        <v>247</v>
      </c>
      <c r="O276" s="1" t="s">
        <v>65</v>
      </c>
      <c r="P276" s="30">
        <v>959245.32</v>
      </c>
      <c r="Q276" s="31">
        <v>44348</v>
      </c>
      <c r="R276" s="31">
        <v>44409</v>
      </c>
      <c r="S276" s="1" t="s">
        <v>66</v>
      </c>
      <c r="T276" s="1" t="s">
        <v>67</v>
      </c>
      <c r="U276" s="34">
        <v>959245.32</v>
      </c>
      <c r="V276" s="1" t="s">
        <v>483</v>
      </c>
    </row>
    <row r="277" spans="1:22" ht="231.75" customHeight="1" x14ac:dyDescent="0.3">
      <c r="A277" s="16"/>
      <c r="B277" s="58">
        <f>SUBTOTAL(103,$C$16:C277)</f>
        <v>262</v>
      </c>
      <c r="C277" s="1" t="s">
        <v>1018</v>
      </c>
      <c r="D277" s="116"/>
      <c r="E277" s="116"/>
      <c r="F277" s="26" t="s">
        <v>164</v>
      </c>
      <c r="G277" s="1" t="s">
        <v>103</v>
      </c>
      <c r="H277" s="1" t="s">
        <v>69</v>
      </c>
      <c r="I277" s="27" t="s">
        <v>990</v>
      </c>
      <c r="J277" s="1" t="s">
        <v>70</v>
      </c>
      <c r="K277" s="28" t="s">
        <v>84</v>
      </c>
      <c r="L277" s="1" t="s">
        <v>104</v>
      </c>
      <c r="M277" s="29">
        <v>1</v>
      </c>
      <c r="N277" s="1" t="s">
        <v>247</v>
      </c>
      <c r="O277" s="1" t="s">
        <v>65</v>
      </c>
      <c r="P277" s="30">
        <v>988671.76</v>
      </c>
      <c r="Q277" s="31">
        <v>44348</v>
      </c>
      <c r="R277" s="31">
        <v>44409</v>
      </c>
      <c r="S277" s="1" t="s">
        <v>66</v>
      </c>
      <c r="T277" s="1" t="s">
        <v>67</v>
      </c>
      <c r="U277" s="34">
        <v>988671.76</v>
      </c>
      <c r="V277" s="1" t="s">
        <v>483</v>
      </c>
    </row>
    <row r="278" spans="1:22" ht="213" customHeight="1" x14ac:dyDescent="0.3">
      <c r="A278" s="16"/>
      <c r="B278" s="58">
        <f>SUBTOTAL(103,$C$16:C278)</f>
        <v>263</v>
      </c>
      <c r="C278" s="1" t="s">
        <v>1019</v>
      </c>
      <c r="D278" s="116"/>
      <c r="E278" s="116"/>
      <c r="F278" s="26" t="s">
        <v>164</v>
      </c>
      <c r="G278" s="1" t="s">
        <v>103</v>
      </c>
      <c r="H278" s="1" t="s">
        <v>69</v>
      </c>
      <c r="I278" s="27" t="s">
        <v>991</v>
      </c>
      <c r="J278" s="1" t="s">
        <v>70</v>
      </c>
      <c r="K278" s="28" t="s">
        <v>84</v>
      </c>
      <c r="L278" s="1" t="s">
        <v>104</v>
      </c>
      <c r="M278" s="29">
        <v>1</v>
      </c>
      <c r="N278" s="1" t="s">
        <v>247</v>
      </c>
      <c r="O278" s="1" t="s">
        <v>65</v>
      </c>
      <c r="P278" s="30">
        <v>150533.96</v>
      </c>
      <c r="Q278" s="31">
        <v>44348</v>
      </c>
      <c r="R278" s="31">
        <v>44409</v>
      </c>
      <c r="S278" s="1" t="s">
        <v>66</v>
      </c>
      <c r="T278" s="1" t="s">
        <v>67</v>
      </c>
      <c r="U278" s="34">
        <v>150533.96</v>
      </c>
      <c r="V278" s="1" t="s">
        <v>483</v>
      </c>
    </row>
    <row r="279" spans="1:22" ht="241.5" customHeight="1" x14ac:dyDescent="0.3">
      <c r="A279" s="16"/>
      <c r="B279" s="58">
        <f>SUBTOTAL(103,$C$16:C279)</f>
        <v>264</v>
      </c>
      <c r="C279" s="1" t="s">
        <v>1020</v>
      </c>
      <c r="D279" s="116"/>
      <c r="E279" s="116"/>
      <c r="F279" s="26" t="s">
        <v>164</v>
      </c>
      <c r="G279" s="1" t="s">
        <v>103</v>
      </c>
      <c r="H279" s="1" t="s">
        <v>69</v>
      </c>
      <c r="I279" s="27" t="s">
        <v>992</v>
      </c>
      <c r="J279" s="1" t="s">
        <v>70</v>
      </c>
      <c r="K279" s="28" t="s">
        <v>84</v>
      </c>
      <c r="L279" s="1" t="s">
        <v>104</v>
      </c>
      <c r="M279" s="29">
        <v>1</v>
      </c>
      <c r="N279" s="1" t="s">
        <v>247</v>
      </c>
      <c r="O279" s="1" t="s">
        <v>65</v>
      </c>
      <c r="P279" s="30">
        <v>1224490.3999999999</v>
      </c>
      <c r="Q279" s="31">
        <v>44348</v>
      </c>
      <c r="R279" s="31">
        <v>44409</v>
      </c>
      <c r="S279" s="1" t="s">
        <v>66</v>
      </c>
      <c r="T279" s="1" t="s">
        <v>67</v>
      </c>
      <c r="U279" s="34">
        <v>1224490.3999999999</v>
      </c>
      <c r="V279" s="1" t="s">
        <v>483</v>
      </c>
    </row>
    <row r="280" spans="1:22" ht="233.25" customHeight="1" x14ac:dyDescent="0.3">
      <c r="A280" s="16"/>
      <c r="B280" s="58">
        <f>SUBTOTAL(103,$C$16:C280)</f>
        <v>265</v>
      </c>
      <c r="C280" s="1" t="s">
        <v>1021</v>
      </c>
      <c r="D280" s="116"/>
      <c r="E280" s="116"/>
      <c r="F280" s="26" t="s">
        <v>164</v>
      </c>
      <c r="G280" s="1" t="s">
        <v>103</v>
      </c>
      <c r="H280" s="1" t="s">
        <v>69</v>
      </c>
      <c r="I280" s="27" t="s">
        <v>993</v>
      </c>
      <c r="J280" s="1" t="s">
        <v>70</v>
      </c>
      <c r="K280" s="28" t="s">
        <v>84</v>
      </c>
      <c r="L280" s="1" t="s">
        <v>104</v>
      </c>
      <c r="M280" s="29">
        <v>1</v>
      </c>
      <c r="N280" s="1" t="s">
        <v>247</v>
      </c>
      <c r="O280" s="1" t="s">
        <v>65</v>
      </c>
      <c r="P280" s="30">
        <v>704456.77</v>
      </c>
      <c r="Q280" s="31">
        <v>44348</v>
      </c>
      <c r="R280" s="31">
        <v>44409</v>
      </c>
      <c r="S280" s="1" t="s">
        <v>66</v>
      </c>
      <c r="T280" s="1" t="s">
        <v>67</v>
      </c>
      <c r="U280" s="34">
        <v>704456.77</v>
      </c>
      <c r="V280" s="1" t="s">
        <v>483</v>
      </c>
    </row>
    <row r="281" spans="1:22" ht="241.5" customHeight="1" x14ac:dyDescent="0.3">
      <c r="A281" s="16"/>
      <c r="B281" s="58">
        <f>SUBTOTAL(103,$C$16:C281)</f>
        <v>266</v>
      </c>
      <c r="C281" s="1" t="s">
        <v>1022</v>
      </c>
      <c r="D281" s="116"/>
      <c r="E281" s="116"/>
      <c r="F281" s="26" t="s">
        <v>164</v>
      </c>
      <c r="G281" s="1" t="s">
        <v>103</v>
      </c>
      <c r="H281" s="1" t="s">
        <v>69</v>
      </c>
      <c r="I281" s="27" t="s">
        <v>994</v>
      </c>
      <c r="J281" s="1" t="s">
        <v>70</v>
      </c>
      <c r="K281" s="28" t="s">
        <v>84</v>
      </c>
      <c r="L281" s="1" t="s">
        <v>104</v>
      </c>
      <c r="M281" s="29">
        <v>1</v>
      </c>
      <c r="N281" s="1" t="s">
        <v>247</v>
      </c>
      <c r="O281" s="1" t="s">
        <v>65</v>
      </c>
      <c r="P281" s="30">
        <v>1264742.8600000001</v>
      </c>
      <c r="Q281" s="31">
        <v>44348</v>
      </c>
      <c r="R281" s="31">
        <v>44409</v>
      </c>
      <c r="S281" s="1" t="s">
        <v>66</v>
      </c>
      <c r="T281" s="1" t="s">
        <v>67</v>
      </c>
      <c r="U281" s="34">
        <v>1264742.8600000001</v>
      </c>
      <c r="V281" s="1" t="s">
        <v>483</v>
      </c>
    </row>
    <row r="282" spans="1:22" ht="258" customHeight="1" x14ac:dyDescent="0.3">
      <c r="A282" s="16"/>
      <c r="B282" s="58">
        <f>SUBTOTAL(103,$C$16:C282)</f>
        <v>267</v>
      </c>
      <c r="C282" s="1" t="s">
        <v>1023</v>
      </c>
      <c r="D282" s="116"/>
      <c r="E282" s="116"/>
      <c r="F282" s="26" t="s">
        <v>164</v>
      </c>
      <c r="G282" s="1" t="s">
        <v>103</v>
      </c>
      <c r="H282" s="1" t="s">
        <v>69</v>
      </c>
      <c r="I282" s="27" t="s">
        <v>995</v>
      </c>
      <c r="J282" s="1" t="s">
        <v>70</v>
      </c>
      <c r="K282" s="28" t="s">
        <v>84</v>
      </c>
      <c r="L282" s="1" t="s">
        <v>104</v>
      </c>
      <c r="M282" s="29">
        <v>1</v>
      </c>
      <c r="N282" s="1" t="s">
        <v>247</v>
      </c>
      <c r="O282" s="1" t="s">
        <v>65</v>
      </c>
      <c r="P282" s="30">
        <v>138505.66</v>
      </c>
      <c r="Q282" s="31">
        <v>44348</v>
      </c>
      <c r="R282" s="31">
        <v>44409</v>
      </c>
      <c r="S282" s="1" t="s">
        <v>66</v>
      </c>
      <c r="T282" s="1" t="s">
        <v>67</v>
      </c>
      <c r="U282" s="34">
        <v>138505.66</v>
      </c>
      <c r="V282" s="1" t="s">
        <v>483</v>
      </c>
    </row>
    <row r="283" spans="1:22" ht="269.25" customHeight="1" x14ac:dyDescent="0.3">
      <c r="A283" s="16"/>
      <c r="B283" s="58">
        <f>SUBTOTAL(103,$C$16:C283)</f>
        <v>268</v>
      </c>
      <c r="C283" s="1" t="s">
        <v>1024</v>
      </c>
      <c r="D283" s="116"/>
      <c r="E283" s="116"/>
      <c r="F283" s="26" t="s">
        <v>164</v>
      </c>
      <c r="G283" s="1" t="s">
        <v>103</v>
      </c>
      <c r="H283" s="1" t="s">
        <v>69</v>
      </c>
      <c r="I283" s="27" t="s">
        <v>996</v>
      </c>
      <c r="J283" s="1" t="s">
        <v>70</v>
      </c>
      <c r="K283" s="28" t="s">
        <v>84</v>
      </c>
      <c r="L283" s="1" t="s">
        <v>104</v>
      </c>
      <c r="M283" s="29">
        <v>1</v>
      </c>
      <c r="N283" s="1" t="s">
        <v>247</v>
      </c>
      <c r="O283" s="1" t="s">
        <v>65</v>
      </c>
      <c r="P283" s="30">
        <v>1039199.3</v>
      </c>
      <c r="Q283" s="31">
        <v>44348</v>
      </c>
      <c r="R283" s="31">
        <v>44409</v>
      </c>
      <c r="S283" s="1" t="s">
        <v>66</v>
      </c>
      <c r="T283" s="1" t="s">
        <v>67</v>
      </c>
      <c r="U283" s="34">
        <v>1039199.3</v>
      </c>
      <c r="V283" s="1" t="s">
        <v>483</v>
      </c>
    </row>
    <row r="284" spans="1:22" ht="335.25" customHeight="1" x14ac:dyDescent="0.3">
      <c r="A284" s="16"/>
      <c r="B284" s="58">
        <f>SUBTOTAL(103,$C$16:C284)</f>
        <v>269</v>
      </c>
      <c r="C284" s="1" t="s">
        <v>1025</v>
      </c>
      <c r="D284" s="116"/>
      <c r="E284" s="116"/>
      <c r="F284" s="26" t="s">
        <v>164</v>
      </c>
      <c r="G284" s="1" t="s">
        <v>103</v>
      </c>
      <c r="H284" s="1" t="s">
        <v>69</v>
      </c>
      <c r="I284" s="27" t="s">
        <v>997</v>
      </c>
      <c r="J284" s="1" t="s">
        <v>70</v>
      </c>
      <c r="K284" s="28" t="s">
        <v>84</v>
      </c>
      <c r="L284" s="1" t="s">
        <v>104</v>
      </c>
      <c r="M284" s="29">
        <v>1</v>
      </c>
      <c r="N284" s="1" t="s">
        <v>247</v>
      </c>
      <c r="O284" s="1" t="s">
        <v>65</v>
      </c>
      <c r="P284" s="30">
        <v>895574.81</v>
      </c>
      <c r="Q284" s="31">
        <v>44348</v>
      </c>
      <c r="R284" s="31">
        <v>44409</v>
      </c>
      <c r="S284" s="1" t="s">
        <v>66</v>
      </c>
      <c r="T284" s="1" t="s">
        <v>67</v>
      </c>
      <c r="U284" s="34">
        <v>895574.81</v>
      </c>
      <c r="V284" s="1" t="s">
        <v>483</v>
      </c>
    </row>
    <row r="285" spans="1:22" ht="271.5" customHeight="1" x14ac:dyDescent="0.3">
      <c r="A285" s="16"/>
      <c r="B285" s="58">
        <f>SUBTOTAL(103,$C$16:C285)</f>
        <v>270</v>
      </c>
      <c r="C285" s="1" t="s">
        <v>1026</v>
      </c>
      <c r="D285" s="116"/>
      <c r="E285" s="116"/>
      <c r="F285" s="26" t="s">
        <v>164</v>
      </c>
      <c r="G285" s="1" t="s">
        <v>103</v>
      </c>
      <c r="H285" s="1" t="s">
        <v>69</v>
      </c>
      <c r="I285" s="27" t="s">
        <v>998</v>
      </c>
      <c r="J285" s="1" t="s">
        <v>70</v>
      </c>
      <c r="K285" s="28" t="s">
        <v>84</v>
      </c>
      <c r="L285" s="1" t="s">
        <v>104</v>
      </c>
      <c r="M285" s="29">
        <v>1</v>
      </c>
      <c r="N285" s="1" t="s">
        <v>247</v>
      </c>
      <c r="O285" s="1" t="s">
        <v>65</v>
      </c>
      <c r="P285" s="30">
        <v>819958.92</v>
      </c>
      <c r="Q285" s="31">
        <v>44348</v>
      </c>
      <c r="R285" s="31">
        <v>44409</v>
      </c>
      <c r="S285" s="1" t="s">
        <v>66</v>
      </c>
      <c r="T285" s="1" t="s">
        <v>67</v>
      </c>
      <c r="U285" s="34">
        <v>819958.92</v>
      </c>
      <c r="V285" s="1" t="s">
        <v>483</v>
      </c>
    </row>
    <row r="286" spans="1:22" ht="356.25" customHeight="1" x14ac:dyDescent="0.3">
      <c r="A286" s="16"/>
      <c r="B286" s="58">
        <f>SUBTOTAL(103,$C$16:C286)</f>
        <v>271</v>
      </c>
      <c r="C286" s="1" t="s">
        <v>1027</v>
      </c>
      <c r="D286" s="116"/>
      <c r="E286" s="116"/>
      <c r="F286" s="26" t="s">
        <v>164</v>
      </c>
      <c r="G286" s="1" t="s">
        <v>103</v>
      </c>
      <c r="H286" s="1" t="s">
        <v>69</v>
      </c>
      <c r="I286" s="27" t="s">
        <v>999</v>
      </c>
      <c r="J286" s="1" t="s">
        <v>70</v>
      </c>
      <c r="K286" s="28" t="s">
        <v>84</v>
      </c>
      <c r="L286" s="1" t="s">
        <v>104</v>
      </c>
      <c r="M286" s="29">
        <v>1</v>
      </c>
      <c r="N286" s="1" t="s">
        <v>247</v>
      </c>
      <c r="O286" s="1" t="s">
        <v>65</v>
      </c>
      <c r="P286" s="30">
        <v>1599545.4</v>
      </c>
      <c r="Q286" s="31">
        <v>44348</v>
      </c>
      <c r="R286" s="31">
        <v>44409</v>
      </c>
      <c r="S286" s="1" t="s">
        <v>66</v>
      </c>
      <c r="T286" s="1" t="s">
        <v>67</v>
      </c>
      <c r="U286" s="34">
        <v>1599545.4</v>
      </c>
      <c r="V286" s="1" t="s">
        <v>483</v>
      </c>
    </row>
    <row r="287" spans="1:22" ht="335.25" customHeight="1" x14ac:dyDescent="0.3">
      <c r="A287" s="16"/>
      <c r="B287" s="58">
        <f>SUBTOTAL(103,$C$16:C287)</f>
        <v>272</v>
      </c>
      <c r="C287" s="1" t="s">
        <v>1028</v>
      </c>
      <c r="D287" s="116"/>
      <c r="E287" s="116"/>
      <c r="F287" s="26" t="s">
        <v>164</v>
      </c>
      <c r="G287" s="1" t="s">
        <v>103</v>
      </c>
      <c r="H287" s="1" t="s">
        <v>69</v>
      </c>
      <c r="I287" s="27" t="s">
        <v>1000</v>
      </c>
      <c r="J287" s="1" t="s">
        <v>70</v>
      </c>
      <c r="K287" s="28" t="s">
        <v>84</v>
      </c>
      <c r="L287" s="1" t="s">
        <v>104</v>
      </c>
      <c r="M287" s="29">
        <v>1</v>
      </c>
      <c r="N287" s="1" t="s">
        <v>247</v>
      </c>
      <c r="O287" s="1" t="s">
        <v>65</v>
      </c>
      <c r="P287" s="30">
        <v>1165110.8500000001</v>
      </c>
      <c r="Q287" s="31">
        <v>44348</v>
      </c>
      <c r="R287" s="31">
        <v>44409</v>
      </c>
      <c r="S287" s="1" t="s">
        <v>66</v>
      </c>
      <c r="T287" s="1" t="s">
        <v>67</v>
      </c>
      <c r="U287" s="34">
        <v>1165110.8500000001</v>
      </c>
      <c r="V287" s="1" t="s">
        <v>483</v>
      </c>
    </row>
    <row r="288" spans="1:22" ht="279" customHeight="1" x14ac:dyDescent="0.3">
      <c r="A288" s="16"/>
      <c r="B288" s="58">
        <f>SUBTOTAL(103,$C$16:C288)</f>
        <v>273</v>
      </c>
      <c r="C288" s="1" t="s">
        <v>1029</v>
      </c>
      <c r="D288" s="116"/>
      <c r="E288" s="116"/>
      <c r="F288" s="26" t="s">
        <v>164</v>
      </c>
      <c r="G288" s="1" t="s">
        <v>103</v>
      </c>
      <c r="H288" s="1" t="s">
        <v>69</v>
      </c>
      <c r="I288" s="27" t="s">
        <v>1001</v>
      </c>
      <c r="J288" s="1" t="s">
        <v>70</v>
      </c>
      <c r="K288" s="28">
        <v>876</v>
      </c>
      <c r="L288" s="1" t="s">
        <v>104</v>
      </c>
      <c r="M288" s="29">
        <v>1</v>
      </c>
      <c r="N288" s="1" t="s">
        <v>247</v>
      </c>
      <c r="O288" s="1" t="s">
        <v>65</v>
      </c>
      <c r="P288" s="30">
        <v>611810.22</v>
      </c>
      <c r="Q288" s="31">
        <v>44348</v>
      </c>
      <c r="R288" s="31">
        <v>44409</v>
      </c>
      <c r="S288" s="1" t="s">
        <v>66</v>
      </c>
      <c r="T288" s="1" t="s">
        <v>67</v>
      </c>
      <c r="U288" s="34">
        <v>611810.22</v>
      </c>
      <c r="V288" s="1" t="s">
        <v>483</v>
      </c>
    </row>
    <row r="289" spans="1:22" ht="275.25" customHeight="1" x14ac:dyDescent="0.3">
      <c r="A289" s="16"/>
      <c r="B289" s="58">
        <f>SUBTOTAL(103,$C$16:C289)</f>
        <v>274</v>
      </c>
      <c r="C289" s="1" t="s">
        <v>1030</v>
      </c>
      <c r="D289" s="116"/>
      <c r="E289" s="116"/>
      <c r="F289" s="26" t="s">
        <v>164</v>
      </c>
      <c r="G289" s="1" t="s">
        <v>103</v>
      </c>
      <c r="H289" s="1" t="s">
        <v>69</v>
      </c>
      <c r="I289" s="27" t="s">
        <v>1002</v>
      </c>
      <c r="J289" s="1" t="s">
        <v>70</v>
      </c>
      <c r="K289" s="28">
        <v>876</v>
      </c>
      <c r="L289" s="1" t="s">
        <v>104</v>
      </c>
      <c r="M289" s="29">
        <v>1</v>
      </c>
      <c r="N289" s="1" t="s">
        <v>247</v>
      </c>
      <c r="O289" s="1" t="s">
        <v>65</v>
      </c>
      <c r="P289" s="30">
        <v>165685.18</v>
      </c>
      <c r="Q289" s="31">
        <v>44348</v>
      </c>
      <c r="R289" s="31">
        <v>44409</v>
      </c>
      <c r="S289" s="1" t="s">
        <v>66</v>
      </c>
      <c r="T289" s="1" t="s">
        <v>67</v>
      </c>
      <c r="U289" s="34">
        <v>165685.18</v>
      </c>
      <c r="V289" s="1" t="s">
        <v>483</v>
      </c>
    </row>
    <row r="290" spans="1:22" ht="241.5" customHeight="1" x14ac:dyDescent="0.3">
      <c r="A290" s="16"/>
      <c r="B290" s="58">
        <f>SUBTOTAL(103,$C$16:C290)</f>
        <v>275</v>
      </c>
      <c r="C290" s="1" t="s">
        <v>799</v>
      </c>
      <c r="D290" s="116"/>
      <c r="E290" s="116"/>
      <c r="F290" s="26" t="s">
        <v>164</v>
      </c>
      <c r="G290" s="1" t="s">
        <v>103</v>
      </c>
      <c r="H290" s="1" t="s">
        <v>69</v>
      </c>
      <c r="I290" s="27" t="s">
        <v>754</v>
      </c>
      <c r="J290" s="1" t="s">
        <v>70</v>
      </c>
      <c r="K290" s="29">
        <v>876</v>
      </c>
      <c r="L290" s="1" t="s">
        <v>104</v>
      </c>
      <c r="M290" s="29">
        <v>1</v>
      </c>
      <c r="N290" s="36" t="s">
        <v>64</v>
      </c>
      <c r="O290" s="1" t="s">
        <v>518</v>
      </c>
      <c r="P290" s="30">
        <v>1022654.68</v>
      </c>
      <c r="Q290" s="31">
        <v>44348</v>
      </c>
      <c r="R290" s="39">
        <v>44439</v>
      </c>
      <c r="S290" s="1" t="s">
        <v>66</v>
      </c>
      <c r="T290" s="1" t="s">
        <v>67</v>
      </c>
      <c r="U290" s="34">
        <v>0</v>
      </c>
      <c r="V290" s="1" t="s">
        <v>68</v>
      </c>
    </row>
    <row r="291" spans="1:22" ht="189.75" customHeight="1" x14ac:dyDescent="0.3">
      <c r="A291" s="16" t="s">
        <v>119</v>
      </c>
      <c r="B291" s="58">
        <f>SUBTOTAL(103,$C$16:C291)</f>
        <v>276</v>
      </c>
      <c r="C291" s="1" t="s">
        <v>974</v>
      </c>
      <c r="D291" s="116"/>
      <c r="E291" s="116" t="s">
        <v>61</v>
      </c>
      <c r="F291" s="26" t="s">
        <v>164</v>
      </c>
      <c r="G291" s="1" t="s">
        <v>76</v>
      </c>
      <c r="H291" s="1" t="s">
        <v>101</v>
      </c>
      <c r="I291" s="27" t="s">
        <v>409</v>
      </c>
      <c r="J291" s="1" t="s">
        <v>70</v>
      </c>
      <c r="K291" s="29">
        <v>796</v>
      </c>
      <c r="L291" s="36" t="s">
        <v>63</v>
      </c>
      <c r="M291" s="29" t="s">
        <v>61</v>
      </c>
      <c r="N291" s="1">
        <v>450000000</v>
      </c>
      <c r="O291" s="1" t="s">
        <v>65</v>
      </c>
      <c r="P291" s="30">
        <v>121588620</v>
      </c>
      <c r="Q291" s="31">
        <v>44362</v>
      </c>
      <c r="R291" s="31">
        <v>44849</v>
      </c>
      <c r="S291" s="1" t="s">
        <v>95</v>
      </c>
      <c r="T291" s="1" t="s">
        <v>67</v>
      </c>
      <c r="U291" s="34">
        <v>121943640</v>
      </c>
      <c r="V291" s="1" t="s">
        <v>357</v>
      </c>
    </row>
    <row r="292" spans="1:22" ht="196.5" customHeight="1" x14ac:dyDescent="0.3">
      <c r="A292" s="16"/>
      <c r="B292" s="58">
        <f>SUBTOTAL(103,$C$16:C292)</f>
        <v>277</v>
      </c>
      <c r="C292" s="1" t="s">
        <v>321</v>
      </c>
      <c r="D292" s="116"/>
      <c r="E292" s="116"/>
      <c r="F292" s="26" t="s">
        <v>164</v>
      </c>
      <c r="G292" s="40" t="s">
        <v>103</v>
      </c>
      <c r="H292" s="40" t="s">
        <v>69</v>
      </c>
      <c r="I292" s="35" t="s">
        <v>1004</v>
      </c>
      <c r="J292" s="41" t="s">
        <v>70</v>
      </c>
      <c r="K292" s="28">
        <v>796</v>
      </c>
      <c r="L292" s="37" t="s">
        <v>104</v>
      </c>
      <c r="M292" s="36">
        <v>1</v>
      </c>
      <c r="N292" s="1">
        <v>450000000</v>
      </c>
      <c r="O292" s="37" t="s">
        <v>65</v>
      </c>
      <c r="P292" s="38">
        <v>1286629.08</v>
      </c>
      <c r="Q292" s="31">
        <v>44348</v>
      </c>
      <c r="R292" s="39">
        <v>44438</v>
      </c>
      <c r="S292" s="40" t="s">
        <v>66</v>
      </c>
      <c r="T292" s="1" t="s">
        <v>67</v>
      </c>
      <c r="U292" s="45">
        <v>1286629.08</v>
      </c>
      <c r="V292" s="1" t="s">
        <v>396</v>
      </c>
    </row>
    <row r="293" spans="1:22" ht="147" customHeight="1" x14ac:dyDescent="0.3">
      <c r="A293" s="16"/>
      <c r="B293" s="58">
        <f>SUBTOTAL(103,$C$16:C293)</f>
        <v>278</v>
      </c>
      <c r="C293" s="1" t="s">
        <v>778</v>
      </c>
      <c r="D293" s="116"/>
      <c r="E293" s="116"/>
      <c r="F293" s="26" t="s">
        <v>164</v>
      </c>
      <c r="G293" s="1" t="s">
        <v>71</v>
      </c>
      <c r="H293" s="1" t="s">
        <v>72</v>
      </c>
      <c r="I293" s="27" t="s">
        <v>768</v>
      </c>
      <c r="J293" s="1" t="s">
        <v>73</v>
      </c>
      <c r="K293" s="29" t="s">
        <v>84</v>
      </c>
      <c r="L293" s="1" t="s">
        <v>104</v>
      </c>
      <c r="M293" s="32" t="s">
        <v>61</v>
      </c>
      <c r="N293" s="1">
        <v>66000000000</v>
      </c>
      <c r="O293" s="1" t="s">
        <v>98</v>
      </c>
      <c r="P293" s="30">
        <v>452640150</v>
      </c>
      <c r="Q293" s="31">
        <v>44348</v>
      </c>
      <c r="R293" s="31">
        <v>44621</v>
      </c>
      <c r="S293" s="1" t="s">
        <v>99</v>
      </c>
      <c r="T293" s="1" t="s">
        <v>67</v>
      </c>
      <c r="U293" s="34">
        <v>0</v>
      </c>
      <c r="V293" s="1" t="s">
        <v>68</v>
      </c>
    </row>
    <row r="294" spans="1:22" ht="147" customHeight="1" x14ac:dyDescent="0.3">
      <c r="A294" s="16"/>
      <c r="B294" s="58">
        <f>SUBTOTAL(103,$C$16:C294)</f>
        <v>279</v>
      </c>
      <c r="C294" s="1" t="s">
        <v>779</v>
      </c>
      <c r="D294" s="116"/>
      <c r="E294" s="116"/>
      <c r="F294" s="26" t="s">
        <v>164</v>
      </c>
      <c r="G294" s="1" t="s">
        <v>71</v>
      </c>
      <c r="H294" s="1" t="s">
        <v>72</v>
      </c>
      <c r="I294" s="27" t="s">
        <v>769</v>
      </c>
      <c r="J294" s="1" t="s">
        <v>73</v>
      </c>
      <c r="K294" s="29" t="s">
        <v>84</v>
      </c>
      <c r="L294" s="1" t="s">
        <v>104</v>
      </c>
      <c r="M294" s="32" t="s">
        <v>61</v>
      </c>
      <c r="N294" s="1">
        <v>46000000000</v>
      </c>
      <c r="O294" s="1" t="s">
        <v>75</v>
      </c>
      <c r="P294" s="30">
        <v>134560000</v>
      </c>
      <c r="Q294" s="31">
        <v>44348</v>
      </c>
      <c r="R294" s="31">
        <v>44531</v>
      </c>
      <c r="S294" s="1" t="s">
        <v>95</v>
      </c>
      <c r="T294" s="1" t="s">
        <v>67</v>
      </c>
      <c r="U294" s="34">
        <v>0</v>
      </c>
      <c r="V294" s="1" t="s">
        <v>68</v>
      </c>
    </row>
    <row r="295" spans="1:22" ht="147" customHeight="1" x14ac:dyDescent="0.3">
      <c r="A295" s="16"/>
      <c r="B295" s="58">
        <f>SUBTOTAL(103,$C$16:C295)</f>
        <v>280</v>
      </c>
      <c r="C295" s="1" t="s">
        <v>780</v>
      </c>
      <c r="D295" s="116"/>
      <c r="E295" s="116"/>
      <c r="F295" s="26" t="s">
        <v>164</v>
      </c>
      <c r="G295" s="1" t="s">
        <v>71</v>
      </c>
      <c r="H295" s="1" t="s">
        <v>72</v>
      </c>
      <c r="I295" s="27" t="s">
        <v>808</v>
      </c>
      <c r="J295" s="1" t="s">
        <v>73</v>
      </c>
      <c r="K295" s="29" t="s">
        <v>84</v>
      </c>
      <c r="L295" s="1" t="s">
        <v>104</v>
      </c>
      <c r="M295" s="32" t="s">
        <v>61</v>
      </c>
      <c r="N295" s="1">
        <v>46000000000</v>
      </c>
      <c r="O295" s="1" t="s">
        <v>75</v>
      </c>
      <c r="P295" s="30">
        <v>320000000</v>
      </c>
      <c r="Q295" s="31">
        <v>44348</v>
      </c>
      <c r="R295" s="31">
        <v>44501</v>
      </c>
      <c r="S295" s="1" t="s">
        <v>95</v>
      </c>
      <c r="T295" s="1" t="s">
        <v>67</v>
      </c>
      <c r="U295" s="34">
        <v>0</v>
      </c>
      <c r="V295" s="1" t="s">
        <v>68</v>
      </c>
    </row>
    <row r="296" spans="1:22" ht="188.25" customHeight="1" x14ac:dyDescent="0.3">
      <c r="A296" s="16"/>
      <c r="B296" s="58">
        <f>SUBTOTAL(103,$C$16:C296)</f>
        <v>281</v>
      </c>
      <c r="C296" s="1" t="s">
        <v>975</v>
      </c>
      <c r="D296" s="116"/>
      <c r="E296" s="116"/>
      <c r="F296" s="26" t="s">
        <v>164</v>
      </c>
      <c r="G296" s="36" t="s">
        <v>810</v>
      </c>
      <c r="H296" s="37" t="s">
        <v>811</v>
      </c>
      <c r="I296" s="110" t="s">
        <v>812</v>
      </c>
      <c r="J296" s="96" t="s">
        <v>111</v>
      </c>
      <c r="K296" s="29">
        <v>876</v>
      </c>
      <c r="L296" s="1" t="s">
        <v>104</v>
      </c>
      <c r="M296" s="36">
        <v>1</v>
      </c>
      <c r="N296" s="1" t="s">
        <v>64</v>
      </c>
      <c r="O296" s="1" t="s">
        <v>65</v>
      </c>
      <c r="P296" s="38">
        <v>142692050</v>
      </c>
      <c r="Q296" s="43">
        <v>44348</v>
      </c>
      <c r="R296" s="94">
        <v>44896</v>
      </c>
      <c r="S296" s="36" t="s">
        <v>813</v>
      </c>
      <c r="T296" s="1" t="s">
        <v>67</v>
      </c>
      <c r="U296" s="34">
        <v>0</v>
      </c>
      <c r="V296" s="1" t="s">
        <v>68</v>
      </c>
    </row>
    <row r="297" spans="1:22" ht="147" customHeight="1" x14ac:dyDescent="0.3">
      <c r="A297" s="16" t="s">
        <v>694</v>
      </c>
      <c r="B297" s="58">
        <f>SUBTOTAL(103,$C$16:C297)</f>
        <v>282</v>
      </c>
      <c r="C297" s="1" t="s">
        <v>327</v>
      </c>
      <c r="D297" s="116"/>
      <c r="E297" s="116"/>
      <c r="F297" s="26" t="s">
        <v>179</v>
      </c>
      <c r="G297" s="1" t="s">
        <v>110</v>
      </c>
      <c r="H297" s="1" t="s">
        <v>136</v>
      </c>
      <c r="I297" s="27" t="s">
        <v>181</v>
      </c>
      <c r="J297" s="1" t="s">
        <v>80</v>
      </c>
      <c r="K297" s="28">
        <v>796</v>
      </c>
      <c r="L297" s="1" t="s">
        <v>63</v>
      </c>
      <c r="M297" s="29">
        <v>2</v>
      </c>
      <c r="N297" s="1" t="s">
        <v>64</v>
      </c>
      <c r="O297" s="1" t="s">
        <v>65</v>
      </c>
      <c r="P297" s="30">
        <v>381240</v>
      </c>
      <c r="Q297" s="31">
        <v>44378</v>
      </c>
      <c r="R297" s="31">
        <v>44743</v>
      </c>
      <c r="S297" s="1" t="s">
        <v>66</v>
      </c>
      <c r="T297" s="1" t="s">
        <v>67</v>
      </c>
      <c r="U297" s="34">
        <v>0</v>
      </c>
      <c r="V297" s="1" t="s">
        <v>68</v>
      </c>
    </row>
    <row r="298" spans="1:22" ht="147" customHeight="1" x14ac:dyDescent="0.3">
      <c r="A298" s="16"/>
      <c r="B298" s="58">
        <f>SUBTOTAL(103,$C$16:C298)</f>
        <v>283</v>
      </c>
      <c r="C298" s="1" t="s">
        <v>1124</v>
      </c>
      <c r="D298" s="116"/>
      <c r="E298" s="116"/>
      <c r="F298" s="26" t="s">
        <v>179</v>
      </c>
      <c r="G298" s="1" t="s">
        <v>139</v>
      </c>
      <c r="H298" s="1" t="s">
        <v>1123</v>
      </c>
      <c r="I298" s="27" t="s">
        <v>181</v>
      </c>
      <c r="J298" s="1" t="s">
        <v>80</v>
      </c>
      <c r="K298" s="28">
        <v>796</v>
      </c>
      <c r="L298" s="1" t="s">
        <v>63</v>
      </c>
      <c r="M298" s="29">
        <v>2</v>
      </c>
      <c r="N298" s="1" t="s">
        <v>64</v>
      </c>
      <c r="O298" s="1" t="s">
        <v>65</v>
      </c>
      <c r="P298" s="30">
        <v>381240</v>
      </c>
      <c r="Q298" s="31">
        <v>44378</v>
      </c>
      <c r="R298" s="31">
        <v>44743</v>
      </c>
      <c r="S298" s="1" t="s">
        <v>66</v>
      </c>
      <c r="T298" s="1" t="s">
        <v>67</v>
      </c>
      <c r="U298" s="34">
        <v>0</v>
      </c>
      <c r="V298" s="1" t="s">
        <v>68</v>
      </c>
    </row>
    <row r="299" spans="1:22" ht="145.5" customHeight="1" x14ac:dyDescent="0.3">
      <c r="A299" s="16" t="s">
        <v>695</v>
      </c>
      <c r="B299" s="58">
        <f>SUBTOTAL(103,$C$16:C299)</f>
        <v>284</v>
      </c>
      <c r="C299" s="1" t="s">
        <v>328</v>
      </c>
      <c r="D299" s="116"/>
      <c r="E299" s="116"/>
      <c r="F299" s="26" t="s">
        <v>179</v>
      </c>
      <c r="G299" s="1" t="s">
        <v>110</v>
      </c>
      <c r="H299" s="1" t="s">
        <v>136</v>
      </c>
      <c r="I299" s="111" t="s">
        <v>172</v>
      </c>
      <c r="J299" s="36" t="s">
        <v>80</v>
      </c>
      <c r="K299" s="28">
        <v>876</v>
      </c>
      <c r="L299" s="36" t="s">
        <v>104</v>
      </c>
      <c r="M299" s="36">
        <v>1</v>
      </c>
      <c r="N299" s="29">
        <v>45000000000</v>
      </c>
      <c r="O299" s="37" t="s">
        <v>171</v>
      </c>
      <c r="P299" s="38">
        <v>280000</v>
      </c>
      <c r="Q299" s="46">
        <v>44408</v>
      </c>
      <c r="R299" s="46">
        <v>44561</v>
      </c>
      <c r="S299" s="47" t="s">
        <v>66</v>
      </c>
      <c r="T299" s="1" t="s">
        <v>67</v>
      </c>
      <c r="U299" s="34">
        <v>0</v>
      </c>
      <c r="V299" s="1" t="s">
        <v>68</v>
      </c>
    </row>
    <row r="300" spans="1:22" ht="147" customHeight="1" x14ac:dyDescent="0.3">
      <c r="A300" s="16" t="s">
        <v>696</v>
      </c>
      <c r="B300" s="58">
        <f>SUBTOTAL(103,$C$16:C300)</f>
        <v>285</v>
      </c>
      <c r="C300" s="1" t="s">
        <v>329</v>
      </c>
      <c r="D300" s="116"/>
      <c r="E300" s="116"/>
      <c r="F300" s="26" t="s">
        <v>179</v>
      </c>
      <c r="G300" s="1" t="s">
        <v>110</v>
      </c>
      <c r="H300" s="1" t="s">
        <v>136</v>
      </c>
      <c r="I300" s="27" t="s">
        <v>182</v>
      </c>
      <c r="J300" s="1" t="s">
        <v>80</v>
      </c>
      <c r="K300" s="28">
        <v>796</v>
      </c>
      <c r="L300" s="1" t="s">
        <v>63</v>
      </c>
      <c r="M300" s="29">
        <v>22</v>
      </c>
      <c r="N300" s="1" t="s">
        <v>64</v>
      </c>
      <c r="O300" s="1" t="s">
        <v>65</v>
      </c>
      <c r="P300" s="30">
        <v>499000</v>
      </c>
      <c r="Q300" s="31">
        <v>44378</v>
      </c>
      <c r="R300" s="31">
        <v>44774</v>
      </c>
      <c r="S300" s="1" t="s">
        <v>66</v>
      </c>
      <c r="T300" s="1" t="s">
        <v>67</v>
      </c>
      <c r="U300" s="34">
        <v>0</v>
      </c>
      <c r="V300" s="1" t="s">
        <v>68</v>
      </c>
    </row>
    <row r="301" spans="1:22" ht="147" customHeight="1" x14ac:dyDescent="0.3">
      <c r="A301" s="16"/>
      <c r="B301" s="58">
        <f>SUBTOTAL(103,$C$16:C301)</f>
        <v>286</v>
      </c>
      <c r="C301" s="1" t="s">
        <v>776</v>
      </c>
      <c r="D301" s="116"/>
      <c r="E301" s="116"/>
      <c r="F301" s="26" t="s">
        <v>179</v>
      </c>
      <c r="G301" s="23" t="s">
        <v>110</v>
      </c>
      <c r="H301" s="23" t="s">
        <v>775</v>
      </c>
      <c r="I301" s="27" t="s">
        <v>766</v>
      </c>
      <c r="J301" s="1" t="s">
        <v>80</v>
      </c>
      <c r="K301" s="28">
        <v>796</v>
      </c>
      <c r="L301" s="1" t="s">
        <v>63</v>
      </c>
      <c r="M301" s="29">
        <v>2402</v>
      </c>
      <c r="N301" s="29" t="s">
        <v>64</v>
      </c>
      <c r="O301" s="1" t="s">
        <v>518</v>
      </c>
      <c r="P301" s="30">
        <v>1100000</v>
      </c>
      <c r="Q301" s="31">
        <v>44378</v>
      </c>
      <c r="R301" s="31">
        <v>44439</v>
      </c>
      <c r="S301" s="1" t="s">
        <v>66</v>
      </c>
      <c r="T301" s="1" t="s">
        <v>67</v>
      </c>
      <c r="U301" s="34">
        <v>0</v>
      </c>
      <c r="V301" s="1" t="s">
        <v>68</v>
      </c>
    </row>
    <row r="302" spans="1:22" ht="147" customHeight="1" x14ac:dyDescent="0.3">
      <c r="A302" s="16"/>
      <c r="B302" s="58">
        <f>SUBTOTAL(103,$C$16:C302)</f>
        <v>287</v>
      </c>
      <c r="C302" s="1" t="s">
        <v>777</v>
      </c>
      <c r="D302" s="116"/>
      <c r="E302" s="116"/>
      <c r="F302" s="26" t="s">
        <v>179</v>
      </c>
      <c r="G302" s="23" t="s">
        <v>110</v>
      </c>
      <c r="H302" s="23" t="s">
        <v>775</v>
      </c>
      <c r="I302" s="27" t="s">
        <v>767</v>
      </c>
      <c r="J302" s="1" t="s">
        <v>80</v>
      </c>
      <c r="K302" s="28">
        <v>796</v>
      </c>
      <c r="L302" s="1" t="s">
        <v>63</v>
      </c>
      <c r="M302" s="29">
        <v>550</v>
      </c>
      <c r="N302" s="29" t="s">
        <v>64</v>
      </c>
      <c r="O302" s="1" t="s">
        <v>518</v>
      </c>
      <c r="P302" s="30">
        <v>1218000</v>
      </c>
      <c r="Q302" s="31">
        <v>44378</v>
      </c>
      <c r="R302" s="31">
        <v>44439</v>
      </c>
      <c r="S302" s="1" t="s">
        <v>66</v>
      </c>
      <c r="T302" s="1" t="s">
        <v>67</v>
      </c>
      <c r="U302" s="34">
        <v>0</v>
      </c>
      <c r="V302" s="1" t="s">
        <v>68</v>
      </c>
    </row>
    <row r="303" spans="1:22" ht="147" customHeight="1" x14ac:dyDescent="0.3">
      <c r="A303" s="16" t="s">
        <v>693</v>
      </c>
      <c r="B303" s="58">
        <f>SUBTOTAL(103,$C$16:C303)</f>
        <v>288</v>
      </c>
      <c r="C303" s="1" t="s">
        <v>326</v>
      </c>
      <c r="D303" s="116"/>
      <c r="E303" s="116"/>
      <c r="F303" s="26" t="s">
        <v>179</v>
      </c>
      <c r="G303" s="1" t="s">
        <v>158</v>
      </c>
      <c r="H303" s="1" t="s">
        <v>159</v>
      </c>
      <c r="I303" s="27" t="s">
        <v>160</v>
      </c>
      <c r="J303" s="1" t="s">
        <v>111</v>
      </c>
      <c r="K303" s="28">
        <v>796</v>
      </c>
      <c r="L303" s="1" t="s">
        <v>63</v>
      </c>
      <c r="M303" s="29">
        <v>456</v>
      </c>
      <c r="N303" s="1" t="s">
        <v>64</v>
      </c>
      <c r="O303" s="1" t="s">
        <v>65</v>
      </c>
      <c r="P303" s="30">
        <v>3700000</v>
      </c>
      <c r="Q303" s="31">
        <v>44378</v>
      </c>
      <c r="R303" s="31">
        <v>44501</v>
      </c>
      <c r="S303" s="1" t="s">
        <v>134</v>
      </c>
      <c r="T303" s="1" t="s">
        <v>67</v>
      </c>
      <c r="U303" s="34">
        <v>0</v>
      </c>
      <c r="V303" s="1" t="s">
        <v>68</v>
      </c>
    </row>
    <row r="304" spans="1:22" ht="147" customHeight="1" x14ac:dyDescent="0.3">
      <c r="A304" s="16"/>
      <c r="B304" s="58">
        <f>SUBTOTAL(103,$C$16:C304)</f>
        <v>289</v>
      </c>
      <c r="C304" s="1" t="s">
        <v>1098</v>
      </c>
      <c r="D304" s="116"/>
      <c r="E304" s="116"/>
      <c r="F304" s="26" t="s">
        <v>179</v>
      </c>
      <c r="G304" s="1" t="s">
        <v>110</v>
      </c>
      <c r="H304" s="1" t="s">
        <v>136</v>
      </c>
      <c r="I304" s="27" t="s">
        <v>1078</v>
      </c>
      <c r="J304" s="1" t="s">
        <v>80</v>
      </c>
      <c r="K304" s="28">
        <v>796</v>
      </c>
      <c r="L304" s="1" t="s">
        <v>63</v>
      </c>
      <c r="M304" s="29">
        <v>1</v>
      </c>
      <c r="N304" s="1">
        <v>45000000000</v>
      </c>
      <c r="O304" s="1" t="s">
        <v>65</v>
      </c>
      <c r="P304" s="30">
        <v>400000</v>
      </c>
      <c r="Q304" s="31">
        <v>44378</v>
      </c>
      <c r="R304" s="31">
        <v>44378</v>
      </c>
      <c r="S304" s="1" t="s">
        <v>66</v>
      </c>
      <c r="T304" s="1" t="s">
        <v>67</v>
      </c>
      <c r="U304" s="34">
        <v>0</v>
      </c>
      <c r="V304" s="1" t="s">
        <v>68</v>
      </c>
    </row>
    <row r="305" spans="1:22" ht="147" customHeight="1" x14ac:dyDescent="0.3">
      <c r="A305" s="16"/>
      <c r="B305" s="58">
        <f>SUBTOTAL(103,$C$16:C305)</f>
        <v>290</v>
      </c>
      <c r="C305" s="1" t="s">
        <v>804</v>
      </c>
      <c r="D305" s="116"/>
      <c r="E305" s="116"/>
      <c r="F305" s="26" t="s">
        <v>179</v>
      </c>
      <c r="G305" s="1" t="s">
        <v>745</v>
      </c>
      <c r="H305" s="1" t="s">
        <v>746</v>
      </c>
      <c r="I305" s="27" t="s">
        <v>747</v>
      </c>
      <c r="J305" s="1" t="s">
        <v>748</v>
      </c>
      <c r="K305" s="29">
        <v>876</v>
      </c>
      <c r="L305" s="1" t="s">
        <v>104</v>
      </c>
      <c r="M305" s="29">
        <v>1</v>
      </c>
      <c r="N305" s="36">
        <v>45000000000</v>
      </c>
      <c r="O305" s="1" t="s">
        <v>518</v>
      </c>
      <c r="P305" s="30">
        <v>25967470</v>
      </c>
      <c r="Q305" s="31">
        <v>44378</v>
      </c>
      <c r="R305" s="46">
        <v>45412</v>
      </c>
      <c r="S305" s="1" t="s">
        <v>749</v>
      </c>
      <c r="T305" s="1" t="s">
        <v>67</v>
      </c>
      <c r="U305" s="34">
        <v>0</v>
      </c>
      <c r="V305" s="1" t="s">
        <v>68</v>
      </c>
    </row>
    <row r="306" spans="1:22" ht="147" customHeight="1" x14ac:dyDescent="0.3">
      <c r="A306" s="16"/>
      <c r="B306" s="58">
        <f>SUBTOTAL(103,$C$16:C306)</f>
        <v>291</v>
      </c>
      <c r="C306" s="1" t="s">
        <v>1050</v>
      </c>
      <c r="D306" s="116"/>
      <c r="E306" s="116"/>
      <c r="F306" s="26" t="s">
        <v>179</v>
      </c>
      <c r="G306" s="1" t="s">
        <v>1046</v>
      </c>
      <c r="H306" s="1" t="s">
        <v>118</v>
      </c>
      <c r="I306" s="27" t="s">
        <v>1047</v>
      </c>
      <c r="J306" s="1" t="s">
        <v>73</v>
      </c>
      <c r="K306" s="29" t="s">
        <v>84</v>
      </c>
      <c r="L306" s="1" t="s">
        <v>104</v>
      </c>
      <c r="M306" s="29">
        <v>1</v>
      </c>
      <c r="N306" s="1" t="s">
        <v>64</v>
      </c>
      <c r="O306" s="1" t="s">
        <v>1049</v>
      </c>
      <c r="P306" s="30">
        <v>4000000</v>
      </c>
      <c r="Q306" s="31">
        <v>44407</v>
      </c>
      <c r="R306" s="31">
        <v>45746</v>
      </c>
      <c r="S306" s="1" t="s">
        <v>205</v>
      </c>
      <c r="T306" s="1" t="s">
        <v>67</v>
      </c>
      <c r="U306" s="34">
        <v>0</v>
      </c>
      <c r="V306" s="1" t="s">
        <v>68</v>
      </c>
    </row>
    <row r="307" spans="1:22" ht="147" customHeight="1" x14ac:dyDescent="0.3">
      <c r="A307" s="16"/>
      <c r="B307" s="58">
        <f>SUBTOTAL(103,$C$16:C307)</f>
        <v>292</v>
      </c>
      <c r="C307" s="1" t="s">
        <v>293</v>
      </c>
      <c r="D307" s="116"/>
      <c r="E307" s="116"/>
      <c r="F307" s="26" t="s">
        <v>179</v>
      </c>
      <c r="G307" s="1" t="s">
        <v>231</v>
      </c>
      <c r="H307" s="1" t="s">
        <v>232</v>
      </c>
      <c r="I307" s="27" t="s">
        <v>366</v>
      </c>
      <c r="J307" s="1" t="s">
        <v>80</v>
      </c>
      <c r="K307" s="28" t="s">
        <v>84</v>
      </c>
      <c r="L307" s="1" t="s">
        <v>104</v>
      </c>
      <c r="M307" s="29">
        <v>1</v>
      </c>
      <c r="N307" s="1" t="s">
        <v>74</v>
      </c>
      <c r="O307" s="1" t="s">
        <v>204</v>
      </c>
      <c r="P307" s="30">
        <v>120000000</v>
      </c>
      <c r="Q307" s="31">
        <v>44378</v>
      </c>
      <c r="R307" s="31">
        <v>45261</v>
      </c>
      <c r="S307" s="1" t="s">
        <v>66</v>
      </c>
      <c r="T307" s="1" t="s">
        <v>68</v>
      </c>
      <c r="U307" s="34">
        <v>0</v>
      </c>
      <c r="V307" s="1" t="s">
        <v>68</v>
      </c>
    </row>
    <row r="308" spans="1:22" ht="111.75" customHeight="1" x14ac:dyDescent="0.3">
      <c r="A308" s="16"/>
      <c r="B308" s="58">
        <f>SUBTOTAL(103,$C$16:C308)</f>
        <v>293</v>
      </c>
      <c r="C308" s="1" t="s">
        <v>805</v>
      </c>
      <c r="D308" s="116"/>
      <c r="E308" s="116"/>
      <c r="F308" s="26" t="s">
        <v>179</v>
      </c>
      <c r="G308" s="1" t="s">
        <v>231</v>
      </c>
      <c r="H308" s="1" t="s">
        <v>232</v>
      </c>
      <c r="I308" s="27" t="s">
        <v>770</v>
      </c>
      <c r="J308" s="1" t="s">
        <v>80</v>
      </c>
      <c r="K308" s="29" t="s">
        <v>84</v>
      </c>
      <c r="L308" s="1" t="s">
        <v>104</v>
      </c>
      <c r="M308" s="32">
        <v>1</v>
      </c>
      <c r="N308" s="1" t="s">
        <v>74</v>
      </c>
      <c r="O308" s="1" t="s">
        <v>204</v>
      </c>
      <c r="P308" s="30">
        <v>63000000</v>
      </c>
      <c r="Q308" s="31">
        <v>44378</v>
      </c>
      <c r="R308" s="31">
        <v>45261</v>
      </c>
      <c r="S308" s="1" t="s">
        <v>66</v>
      </c>
      <c r="T308" s="1" t="s">
        <v>68</v>
      </c>
      <c r="U308" s="34">
        <v>0</v>
      </c>
      <c r="V308" s="1" t="s">
        <v>68</v>
      </c>
    </row>
    <row r="309" spans="1:22" ht="107.25" customHeight="1" x14ac:dyDescent="0.3">
      <c r="A309" s="16"/>
      <c r="B309" s="58">
        <f>SUBTOTAL(103,$C$16:C309)</f>
        <v>294</v>
      </c>
      <c r="C309" s="1" t="s">
        <v>806</v>
      </c>
      <c r="D309" s="116"/>
      <c r="E309" s="116"/>
      <c r="F309" s="26" t="s">
        <v>179</v>
      </c>
      <c r="G309" s="1" t="s">
        <v>485</v>
      </c>
      <c r="H309" s="1" t="s">
        <v>743</v>
      </c>
      <c r="I309" s="27" t="s">
        <v>771</v>
      </c>
      <c r="J309" s="1" t="s">
        <v>80</v>
      </c>
      <c r="K309" s="28">
        <v>876</v>
      </c>
      <c r="L309" s="1" t="s">
        <v>104</v>
      </c>
      <c r="M309" s="29">
        <v>1</v>
      </c>
      <c r="N309" s="1" t="s">
        <v>64</v>
      </c>
      <c r="O309" s="1" t="s">
        <v>518</v>
      </c>
      <c r="P309" s="30">
        <v>499000</v>
      </c>
      <c r="Q309" s="31">
        <v>44378</v>
      </c>
      <c r="R309" s="31">
        <v>44469</v>
      </c>
      <c r="S309" s="1" t="s">
        <v>66</v>
      </c>
      <c r="T309" s="1" t="s">
        <v>67</v>
      </c>
      <c r="U309" s="34">
        <v>0</v>
      </c>
      <c r="V309" s="1" t="s">
        <v>68</v>
      </c>
    </row>
    <row r="310" spans="1:22" ht="141" customHeight="1" x14ac:dyDescent="0.3">
      <c r="A310" s="16"/>
      <c r="B310" s="58">
        <f>SUBTOTAL(103,$C$16:C310)</f>
        <v>295</v>
      </c>
      <c r="C310" s="1" t="s">
        <v>1125</v>
      </c>
      <c r="D310" s="116"/>
      <c r="E310" s="116" t="s">
        <v>61</v>
      </c>
      <c r="F310" s="26" t="s">
        <v>179</v>
      </c>
      <c r="G310" s="1" t="s">
        <v>1031</v>
      </c>
      <c r="H310" s="1" t="s">
        <v>1032</v>
      </c>
      <c r="I310" s="27" t="s">
        <v>1122</v>
      </c>
      <c r="J310" s="1" t="s">
        <v>253</v>
      </c>
      <c r="K310" s="28">
        <v>876</v>
      </c>
      <c r="L310" s="1" t="s">
        <v>104</v>
      </c>
      <c r="M310" s="29">
        <v>1</v>
      </c>
      <c r="N310" s="1" t="s">
        <v>74</v>
      </c>
      <c r="O310" s="1" t="s">
        <v>75</v>
      </c>
      <c r="P310" s="30">
        <v>2696540</v>
      </c>
      <c r="Q310" s="31">
        <v>44378</v>
      </c>
      <c r="R310" s="31">
        <v>44531</v>
      </c>
      <c r="S310" s="1" t="s">
        <v>95</v>
      </c>
      <c r="T310" s="1" t="s">
        <v>67</v>
      </c>
      <c r="U310" s="34">
        <v>2696540</v>
      </c>
      <c r="V310" s="1" t="s">
        <v>370</v>
      </c>
    </row>
    <row r="311" spans="1:22" ht="141" customHeight="1" x14ac:dyDescent="0.3">
      <c r="A311" s="16"/>
      <c r="B311" s="58">
        <f>SUBTOTAL(103,$C$16:C311)</f>
        <v>296</v>
      </c>
      <c r="C311" s="1" t="s">
        <v>1100</v>
      </c>
      <c r="D311" s="116"/>
      <c r="E311" s="116" t="s">
        <v>61</v>
      </c>
      <c r="F311" s="26" t="s">
        <v>179</v>
      </c>
      <c r="G311" s="1" t="s">
        <v>1104</v>
      </c>
      <c r="H311" s="1" t="s">
        <v>1105</v>
      </c>
      <c r="I311" s="27" t="s">
        <v>1106</v>
      </c>
      <c r="J311" s="1" t="s">
        <v>253</v>
      </c>
      <c r="K311" s="28" t="s">
        <v>84</v>
      </c>
      <c r="L311" s="1" t="s">
        <v>1107</v>
      </c>
      <c r="M311" s="29">
        <v>1</v>
      </c>
      <c r="N311" s="1">
        <v>450000000</v>
      </c>
      <c r="O311" s="1" t="s">
        <v>65</v>
      </c>
      <c r="P311" s="30">
        <v>913671160</v>
      </c>
      <c r="Q311" s="31">
        <v>44378</v>
      </c>
      <c r="R311" s="31">
        <v>44531</v>
      </c>
      <c r="S311" s="1" t="s">
        <v>99</v>
      </c>
      <c r="T311" s="1" t="s">
        <v>67</v>
      </c>
      <c r="U311" s="34">
        <v>913671160</v>
      </c>
      <c r="V311" s="1" t="s">
        <v>370</v>
      </c>
    </row>
    <row r="312" spans="1:22" ht="210.75" customHeight="1" x14ac:dyDescent="0.3">
      <c r="A312" s="16"/>
      <c r="B312" s="58">
        <f>SUBTOTAL(103,$C$16:C312)</f>
        <v>297</v>
      </c>
      <c r="C312" s="1" t="s">
        <v>794</v>
      </c>
      <c r="D312" s="116"/>
      <c r="E312" s="116"/>
      <c r="F312" s="26" t="s">
        <v>179</v>
      </c>
      <c r="G312" s="1" t="s">
        <v>103</v>
      </c>
      <c r="H312" s="1" t="s">
        <v>69</v>
      </c>
      <c r="I312" s="27" t="s">
        <v>736</v>
      </c>
      <c r="J312" s="1" t="s">
        <v>70</v>
      </c>
      <c r="K312" s="29">
        <v>876</v>
      </c>
      <c r="L312" s="1" t="s">
        <v>104</v>
      </c>
      <c r="M312" s="32">
        <v>1</v>
      </c>
      <c r="N312" s="1">
        <v>45000000000</v>
      </c>
      <c r="O312" s="1" t="s">
        <v>518</v>
      </c>
      <c r="P312" s="33">
        <v>8428831.5</v>
      </c>
      <c r="Q312" s="39">
        <v>44378</v>
      </c>
      <c r="R312" s="31">
        <v>44439</v>
      </c>
      <c r="S312" s="1" t="s">
        <v>66</v>
      </c>
      <c r="T312" s="1" t="s">
        <v>67</v>
      </c>
      <c r="U312" s="34">
        <v>8428831.5</v>
      </c>
      <c r="V312" s="1" t="s">
        <v>370</v>
      </c>
    </row>
    <row r="313" spans="1:22" ht="201" customHeight="1" x14ac:dyDescent="0.3">
      <c r="A313" s="16"/>
      <c r="B313" s="58">
        <f>SUBTOTAL(103,$C$16:C313)</f>
        <v>298</v>
      </c>
      <c r="C313" s="1" t="s">
        <v>1081</v>
      </c>
      <c r="D313" s="116"/>
      <c r="E313" s="116"/>
      <c r="F313" s="26" t="s">
        <v>179</v>
      </c>
      <c r="G313" s="1" t="s">
        <v>103</v>
      </c>
      <c r="H313" s="1" t="s">
        <v>69</v>
      </c>
      <c r="I313" s="27" t="s">
        <v>1057</v>
      </c>
      <c r="J313" s="1" t="s">
        <v>70</v>
      </c>
      <c r="K313" s="28" t="s">
        <v>84</v>
      </c>
      <c r="L313" s="1" t="s">
        <v>104</v>
      </c>
      <c r="M313" s="29">
        <v>1</v>
      </c>
      <c r="N313" s="1" t="s">
        <v>247</v>
      </c>
      <c r="O313" s="1" t="s">
        <v>65</v>
      </c>
      <c r="P313" s="30">
        <v>851785.98</v>
      </c>
      <c r="Q313" s="31">
        <v>44378</v>
      </c>
      <c r="R313" s="31">
        <v>44440</v>
      </c>
      <c r="S313" s="1" t="s">
        <v>66</v>
      </c>
      <c r="T313" s="1" t="s">
        <v>67</v>
      </c>
      <c r="U313" s="34">
        <v>851785.98</v>
      </c>
      <c r="V313" s="1" t="s">
        <v>370</v>
      </c>
    </row>
    <row r="314" spans="1:22" ht="238.5" customHeight="1" x14ac:dyDescent="0.3">
      <c r="A314" s="16"/>
      <c r="B314" s="58">
        <f>SUBTOTAL(103,$C$16:C314)</f>
        <v>299</v>
      </c>
      <c r="C314" s="1" t="s">
        <v>1082</v>
      </c>
      <c r="D314" s="116"/>
      <c r="E314" s="116"/>
      <c r="F314" s="26" t="s">
        <v>179</v>
      </c>
      <c r="G314" s="1" t="s">
        <v>103</v>
      </c>
      <c r="H314" s="1" t="s">
        <v>69</v>
      </c>
      <c r="I314" s="27" t="s">
        <v>1058</v>
      </c>
      <c r="J314" s="1" t="s">
        <v>70</v>
      </c>
      <c r="K314" s="28" t="s">
        <v>84</v>
      </c>
      <c r="L314" s="1" t="s">
        <v>104</v>
      </c>
      <c r="M314" s="29">
        <v>1</v>
      </c>
      <c r="N314" s="1" t="s">
        <v>247</v>
      </c>
      <c r="O314" s="1" t="s">
        <v>65</v>
      </c>
      <c r="P314" s="30">
        <v>506100.97</v>
      </c>
      <c r="Q314" s="31">
        <v>44378</v>
      </c>
      <c r="R314" s="31">
        <v>44440</v>
      </c>
      <c r="S314" s="1" t="s">
        <v>66</v>
      </c>
      <c r="T314" s="1" t="s">
        <v>67</v>
      </c>
      <c r="U314" s="34">
        <v>506100.97</v>
      </c>
      <c r="V314" s="1" t="s">
        <v>370</v>
      </c>
    </row>
    <row r="315" spans="1:22" ht="233.25" customHeight="1" x14ac:dyDescent="0.3">
      <c r="A315" s="16"/>
      <c r="B315" s="58">
        <f>SUBTOTAL(103,$C$16:C315)</f>
        <v>300</v>
      </c>
      <c r="C315" s="1" t="s">
        <v>1092</v>
      </c>
      <c r="D315" s="116"/>
      <c r="E315" s="116"/>
      <c r="F315" s="26" t="s">
        <v>179</v>
      </c>
      <c r="G315" s="1" t="s">
        <v>103</v>
      </c>
      <c r="H315" s="1" t="s">
        <v>69</v>
      </c>
      <c r="I315" s="27" t="s">
        <v>1069</v>
      </c>
      <c r="J315" s="1" t="s">
        <v>70</v>
      </c>
      <c r="K315" s="28" t="s">
        <v>84</v>
      </c>
      <c r="L315" s="1" t="s">
        <v>104</v>
      </c>
      <c r="M315" s="29">
        <v>1</v>
      </c>
      <c r="N315" s="1" t="s">
        <v>247</v>
      </c>
      <c r="O315" s="1" t="s">
        <v>65</v>
      </c>
      <c r="P315" s="30">
        <v>7477350.9500000002</v>
      </c>
      <c r="Q315" s="31">
        <v>44378</v>
      </c>
      <c r="R315" s="31">
        <v>44460</v>
      </c>
      <c r="S315" s="1" t="s">
        <v>66</v>
      </c>
      <c r="T315" s="1" t="s">
        <v>67</v>
      </c>
      <c r="U315" s="34">
        <v>7477350.9500000002</v>
      </c>
      <c r="V315" s="1" t="s">
        <v>370</v>
      </c>
    </row>
    <row r="316" spans="1:22" ht="225.75" customHeight="1" x14ac:dyDescent="0.3">
      <c r="A316" s="16"/>
      <c r="B316" s="58">
        <f>SUBTOTAL(103,$C$16:C316)</f>
        <v>301</v>
      </c>
      <c r="C316" s="1" t="s">
        <v>1094</v>
      </c>
      <c r="D316" s="116"/>
      <c r="E316" s="116"/>
      <c r="F316" s="26" t="s">
        <v>179</v>
      </c>
      <c r="G316" s="1" t="s">
        <v>103</v>
      </c>
      <c r="H316" s="1" t="s">
        <v>69</v>
      </c>
      <c r="I316" s="27" t="s">
        <v>1071</v>
      </c>
      <c r="J316" s="1" t="s">
        <v>70</v>
      </c>
      <c r="K316" s="28" t="s">
        <v>84</v>
      </c>
      <c r="L316" s="1" t="s">
        <v>104</v>
      </c>
      <c r="M316" s="29">
        <v>1</v>
      </c>
      <c r="N316" s="1" t="s">
        <v>247</v>
      </c>
      <c r="O316" s="1" t="s">
        <v>65</v>
      </c>
      <c r="P316" s="30">
        <v>4998436.3899999997</v>
      </c>
      <c r="Q316" s="31">
        <v>44378</v>
      </c>
      <c r="R316" s="31">
        <v>44460</v>
      </c>
      <c r="S316" s="1" t="s">
        <v>66</v>
      </c>
      <c r="T316" s="1" t="s">
        <v>67</v>
      </c>
      <c r="U316" s="34">
        <v>4998436.3899999997</v>
      </c>
      <c r="V316" s="1" t="s">
        <v>370</v>
      </c>
    </row>
    <row r="317" spans="1:22" ht="213" customHeight="1" x14ac:dyDescent="0.3">
      <c r="A317" s="16"/>
      <c r="B317" s="58">
        <f>SUBTOTAL(103,$C$16:C317)</f>
        <v>302</v>
      </c>
      <c r="C317" s="1" t="s">
        <v>1096</v>
      </c>
      <c r="D317" s="116"/>
      <c r="E317" s="116"/>
      <c r="F317" s="26" t="s">
        <v>179</v>
      </c>
      <c r="G317" s="1" t="s">
        <v>103</v>
      </c>
      <c r="H317" s="1" t="s">
        <v>69</v>
      </c>
      <c r="I317" s="27" t="s">
        <v>1073</v>
      </c>
      <c r="J317" s="1" t="s">
        <v>70</v>
      </c>
      <c r="K317" s="28" t="s">
        <v>84</v>
      </c>
      <c r="L317" s="1" t="s">
        <v>104</v>
      </c>
      <c r="M317" s="29">
        <v>1</v>
      </c>
      <c r="N317" s="1" t="s">
        <v>247</v>
      </c>
      <c r="O317" s="1" t="s">
        <v>65</v>
      </c>
      <c r="P317" s="30">
        <v>5473529.46</v>
      </c>
      <c r="Q317" s="31">
        <v>44378</v>
      </c>
      <c r="R317" s="31">
        <v>44460</v>
      </c>
      <c r="S317" s="1" t="s">
        <v>66</v>
      </c>
      <c r="T317" s="1" t="s">
        <v>67</v>
      </c>
      <c r="U317" s="34">
        <v>5473529.46</v>
      </c>
      <c r="V317" s="1" t="s">
        <v>370</v>
      </c>
    </row>
    <row r="318" spans="1:22" ht="210.75" customHeight="1" x14ac:dyDescent="0.3">
      <c r="A318" s="16" t="s">
        <v>697</v>
      </c>
      <c r="B318" s="58">
        <f>SUBTOTAL(103,$C$16:C318)</f>
        <v>303</v>
      </c>
      <c r="C318" s="1" t="s">
        <v>1099</v>
      </c>
      <c r="D318" s="116"/>
      <c r="E318" s="116"/>
      <c r="F318" s="26" t="s">
        <v>179</v>
      </c>
      <c r="G318" s="1" t="s">
        <v>103</v>
      </c>
      <c r="H318" s="1" t="s">
        <v>69</v>
      </c>
      <c r="I318" s="127" t="s">
        <v>1366</v>
      </c>
      <c r="J318" s="1" t="s">
        <v>70</v>
      </c>
      <c r="K318" s="28" t="s">
        <v>84</v>
      </c>
      <c r="L318" s="36" t="s">
        <v>104</v>
      </c>
      <c r="M318" s="29">
        <v>1</v>
      </c>
      <c r="N318" s="1" t="s">
        <v>247</v>
      </c>
      <c r="O318" s="1" t="s">
        <v>65</v>
      </c>
      <c r="P318" s="30">
        <v>1007993.59</v>
      </c>
      <c r="Q318" s="31">
        <v>44378</v>
      </c>
      <c r="R318" s="31">
        <v>44440</v>
      </c>
      <c r="S318" s="1" t="s">
        <v>66</v>
      </c>
      <c r="T318" s="1" t="s">
        <v>67</v>
      </c>
      <c r="U318" s="34">
        <v>1007993.59</v>
      </c>
      <c r="V318" s="1" t="s">
        <v>370</v>
      </c>
    </row>
    <row r="319" spans="1:22" ht="220.5" customHeight="1" x14ac:dyDescent="0.3">
      <c r="A319" s="16"/>
      <c r="B319" s="58">
        <f>SUBTOTAL(103,$C$16:C319)</f>
        <v>304</v>
      </c>
      <c r="C319" s="1" t="s">
        <v>1117</v>
      </c>
      <c r="D319" s="116"/>
      <c r="E319" s="116"/>
      <c r="F319" s="26" t="s">
        <v>179</v>
      </c>
      <c r="G319" s="1" t="s">
        <v>103</v>
      </c>
      <c r="H319" s="1" t="s">
        <v>69</v>
      </c>
      <c r="I319" s="27" t="s">
        <v>1110</v>
      </c>
      <c r="J319" s="1" t="s">
        <v>70</v>
      </c>
      <c r="K319" s="28" t="s">
        <v>84</v>
      </c>
      <c r="L319" s="36" t="s">
        <v>104</v>
      </c>
      <c r="M319" s="29">
        <v>1</v>
      </c>
      <c r="N319" s="1" t="s">
        <v>247</v>
      </c>
      <c r="O319" s="1" t="s">
        <v>65</v>
      </c>
      <c r="P319" s="30">
        <v>1176997.2</v>
      </c>
      <c r="Q319" s="31">
        <v>44378</v>
      </c>
      <c r="R319" s="31">
        <v>44440</v>
      </c>
      <c r="S319" s="1" t="s">
        <v>66</v>
      </c>
      <c r="T319" s="1" t="s">
        <v>67</v>
      </c>
      <c r="U319" s="34">
        <f>P319</f>
        <v>1176997.2</v>
      </c>
      <c r="V319" s="1" t="s">
        <v>370</v>
      </c>
    </row>
    <row r="320" spans="1:22" ht="228" customHeight="1" x14ac:dyDescent="0.3">
      <c r="A320" s="16"/>
      <c r="B320" s="58">
        <f>SUBTOTAL(103,$C$16:C320)</f>
        <v>305</v>
      </c>
      <c r="C320" s="1" t="s">
        <v>1118</v>
      </c>
      <c r="D320" s="116"/>
      <c r="E320" s="116"/>
      <c r="F320" s="26" t="s">
        <v>179</v>
      </c>
      <c r="G320" s="1" t="s">
        <v>103</v>
      </c>
      <c r="H320" s="1" t="s">
        <v>69</v>
      </c>
      <c r="I320" s="27" t="s">
        <v>1111</v>
      </c>
      <c r="J320" s="1" t="s">
        <v>70</v>
      </c>
      <c r="K320" s="28">
        <v>876</v>
      </c>
      <c r="L320" s="36" t="s">
        <v>104</v>
      </c>
      <c r="M320" s="29">
        <v>1</v>
      </c>
      <c r="N320" s="1">
        <v>450000000</v>
      </c>
      <c r="O320" s="1" t="s">
        <v>65</v>
      </c>
      <c r="P320" s="30">
        <v>1124390.4099999999</v>
      </c>
      <c r="Q320" s="31">
        <v>44378</v>
      </c>
      <c r="R320" s="31">
        <v>44440</v>
      </c>
      <c r="S320" s="1" t="s">
        <v>66</v>
      </c>
      <c r="T320" s="1" t="s">
        <v>67</v>
      </c>
      <c r="U320" s="34">
        <f>P320</f>
        <v>1124390.4099999999</v>
      </c>
      <c r="V320" s="1" t="s">
        <v>370</v>
      </c>
    </row>
    <row r="321" spans="1:22" ht="246.75" customHeight="1" x14ac:dyDescent="0.3">
      <c r="A321" s="16"/>
      <c r="B321" s="58">
        <f>SUBTOTAL(103,$C$16:C321)</f>
        <v>306</v>
      </c>
      <c r="C321" s="1" t="s">
        <v>1119</v>
      </c>
      <c r="D321" s="116"/>
      <c r="E321" s="116"/>
      <c r="F321" s="26" t="s">
        <v>179</v>
      </c>
      <c r="G321" s="1" t="s">
        <v>103</v>
      </c>
      <c r="H321" s="1" t="s">
        <v>69</v>
      </c>
      <c r="I321" s="27" t="s">
        <v>1112</v>
      </c>
      <c r="J321" s="1" t="s">
        <v>70</v>
      </c>
      <c r="K321" s="28">
        <v>876</v>
      </c>
      <c r="L321" s="36" t="s">
        <v>104</v>
      </c>
      <c r="M321" s="29">
        <v>1</v>
      </c>
      <c r="N321" s="1">
        <v>450000000</v>
      </c>
      <c r="O321" s="1" t="s">
        <v>65</v>
      </c>
      <c r="P321" s="30">
        <v>940208.94</v>
      </c>
      <c r="Q321" s="31">
        <v>44378</v>
      </c>
      <c r="R321" s="31">
        <v>44440</v>
      </c>
      <c r="S321" s="1" t="s">
        <v>66</v>
      </c>
      <c r="T321" s="1" t="s">
        <v>67</v>
      </c>
      <c r="U321" s="34">
        <f>P321</f>
        <v>940208.94</v>
      </c>
      <c r="V321" s="1" t="s">
        <v>370</v>
      </c>
    </row>
    <row r="322" spans="1:22" ht="229.5" customHeight="1" x14ac:dyDescent="0.3">
      <c r="A322" s="16"/>
      <c r="B322" s="58">
        <f>SUBTOTAL(103,$C$16:C322)</f>
        <v>307</v>
      </c>
      <c r="C322" s="1" t="s">
        <v>1120</v>
      </c>
      <c r="D322" s="116"/>
      <c r="E322" s="116"/>
      <c r="F322" s="26" t="s">
        <v>179</v>
      </c>
      <c r="G322" s="1" t="s">
        <v>103</v>
      </c>
      <c r="H322" s="1" t="s">
        <v>69</v>
      </c>
      <c r="I322" s="27" t="s">
        <v>1113</v>
      </c>
      <c r="J322" s="1" t="s">
        <v>70</v>
      </c>
      <c r="K322" s="28">
        <v>876</v>
      </c>
      <c r="L322" s="36" t="s">
        <v>104</v>
      </c>
      <c r="M322" s="29">
        <v>1</v>
      </c>
      <c r="N322" s="1">
        <v>450000000</v>
      </c>
      <c r="O322" s="1" t="s">
        <v>65</v>
      </c>
      <c r="P322" s="30">
        <v>2632062.92</v>
      </c>
      <c r="Q322" s="31">
        <v>44378</v>
      </c>
      <c r="R322" s="31">
        <v>44440</v>
      </c>
      <c r="S322" s="1" t="s">
        <v>66</v>
      </c>
      <c r="T322" s="1" t="s">
        <v>67</v>
      </c>
      <c r="U322" s="34">
        <f>P322</f>
        <v>2632062.92</v>
      </c>
      <c r="V322" s="1" t="s">
        <v>370</v>
      </c>
    </row>
    <row r="323" spans="1:22" ht="269.25" customHeight="1" x14ac:dyDescent="0.3">
      <c r="A323" s="16"/>
      <c r="B323" s="58">
        <f>SUBTOTAL(103,$C$16:C323)</f>
        <v>308</v>
      </c>
      <c r="C323" s="1" t="s">
        <v>1121</v>
      </c>
      <c r="D323" s="116"/>
      <c r="E323" s="116"/>
      <c r="F323" s="26" t="s">
        <v>179</v>
      </c>
      <c r="G323" s="1" t="s">
        <v>103</v>
      </c>
      <c r="H323" s="1" t="s">
        <v>69</v>
      </c>
      <c r="I323" s="27" t="s">
        <v>1114</v>
      </c>
      <c r="J323" s="1" t="s">
        <v>70</v>
      </c>
      <c r="K323" s="28">
        <v>876</v>
      </c>
      <c r="L323" s="36" t="s">
        <v>104</v>
      </c>
      <c r="M323" s="29">
        <v>1</v>
      </c>
      <c r="N323" s="1">
        <v>450000000</v>
      </c>
      <c r="O323" s="1" t="s">
        <v>65</v>
      </c>
      <c r="P323" s="30">
        <v>1287019.99</v>
      </c>
      <c r="Q323" s="31">
        <v>44378</v>
      </c>
      <c r="R323" s="31">
        <v>44440</v>
      </c>
      <c r="S323" s="1" t="s">
        <v>66</v>
      </c>
      <c r="T323" s="1" t="s">
        <v>67</v>
      </c>
      <c r="U323" s="34">
        <f>P323</f>
        <v>1287019.99</v>
      </c>
      <c r="V323" s="1" t="s">
        <v>370</v>
      </c>
    </row>
    <row r="324" spans="1:22" ht="120.75" customHeight="1" x14ac:dyDescent="0.3">
      <c r="A324" s="16"/>
      <c r="B324" s="58">
        <f>SUBTOTAL(103,$C$16:C324)</f>
        <v>309</v>
      </c>
      <c r="C324" s="1" t="s">
        <v>1102</v>
      </c>
      <c r="D324" s="116"/>
      <c r="E324" s="116"/>
      <c r="F324" s="26" t="s">
        <v>179</v>
      </c>
      <c r="G324" s="1" t="s">
        <v>139</v>
      </c>
      <c r="H324" s="1" t="s">
        <v>140</v>
      </c>
      <c r="I324" s="27" t="s">
        <v>1079</v>
      </c>
      <c r="J324" s="1" t="s">
        <v>80</v>
      </c>
      <c r="K324" s="28">
        <v>796</v>
      </c>
      <c r="L324" s="36" t="s">
        <v>1048</v>
      </c>
      <c r="M324" s="29">
        <v>10</v>
      </c>
      <c r="N324" s="1" t="s">
        <v>64</v>
      </c>
      <c r="O324" s="1" t="s">
        <v>65</v>
      </c>
      <c r="P324" s="30">
        <v>480000</v>
      </c>
      <c r="Q324" s="31">
        <v>44378</v>
      </c>
      <c r="R324" s="31">
        <v>44743</v>
      </c>
      <c r="S324" s="1" t="s">
        <v>66</v>
      </c>
      <c r="T324" s="1" t="s">
        <v>67</v>
      </c>
      <c r="U324" s="34">
        <v>0</v>
      </c>
      <c r="V324" s="1" t="s">
        <v>68</v>
      </c>
    </row>
    <row r="325" spans="1:22" ht="158.25" customHeight="1" x14ac:dyDescent="0.3">
      <c r="A325" s="16"/>
      <c r="B325" s="58">
        <f>SUBTOTAL(103,$C$16:C325)</f>
        <v>310</v>
      </c>
      <c r="C325" s="1" t="s">
        <v>1108</v>
      </c>
      <c r="D325" s="116"/>
      <c r="E325" s="116"/>
      <c r="F325" s="26" t="s">
        <v>179</v>
      </c>
      <c r="G325" s="1" t="s">
        <v>1031</v>
      </c>
      <c r="H325" s="1" t="s">
        <v>1032</v>
      </c>
      <c r="I325" s="27" t="s">
        <v>1076</v>
      </c>
      <c r="J325" s="1" t="s">
        <v>73</v>
      </c>
      <c r="K325" s="28">
        <v>796</v>
      </c>
      <c r="L325" s="36" t="s">
        <v>104</v>
      </c>
      <c r="M325" s="29">
        <v>1</v>
      </c>
      <c r="N325" s="1" t="s">
        <v>74</v>
      </c>
      <c r="O325" s="1" t="s">
        <v>75</v>
      </c>
      <c r="P325" s="30">
        <v>6800000</v>
      </c>
      <c r="Q325" s="31">
        <v>44378</v>
      </c>
      <c r="R325" s="31">
        <v>44531</v>
      </c>
      <c r="S325" s="1" t="s">
        <v>95</v>
      </c>
      <c r="T325" s="1" t="s">
        <v>67</v>
      </c>
      <c r="U325" s="34">
        <v>6800000</v>
      </c>
      <c r="V325" s="1" t="s">
        <v>672</v>
      </c>
    </row>
    <row r="326" spans="1:22" ht="147" customHeight="1" x14ac:dyDescent="0.3">
      <c r="A326" s="16" t="s">
        <v>698</v>
      </c>
      <c r="B326" s="58">
        <f>SUBTOTAL(103,$C$16:C326)</f>
        <v>311</v>
      </c>
      <c r="C326" s="1" t="s">
        <v>274</v>
      </c>
      <c r="D326" s="116"/>
      <c r="E326" s="116"/>
      <c r="F326" s="26" t="s">
        <v>179</v>
      </c>
      <c r="G326" s="36" t="s">
        <v>156</v>
      </c>
      <c r="H326" s="36" t="s">
        <v>156</v>
      </c>
      <c r="I326" s="35" t="s">
        <v>157</v>
      </c>
      <c r="J326" s="36" t="s">
        <v>216</v>
      </c>
      <c r="K326" s="23" t="s">
        <v>84</v>
      </c>
      <c r="L326" s="36" t="s">
        <v>104</v>
      </c>
      <c r="M326" s="48">
        <v>1</v>
      </c>
      <c r="N326" s="1">
        <v>45000000000</v>
      </c>
      <c r="O326" s="37" t="s">
        <v>65</v>
      </c>
      <c r="P326" s="38">
        <v>488395.54</v>
      </c>
      <c r="Q326" s="46">
        <v>44378</v>
      </c>
      <c r="R326" s="49">
        <v>44531</v>
      </c>
      <c r="S326" s="50" t="s">
        <v>66</v>
      </c>
      <c r="T326" s="1" t="s">
        <v>67</v>
      </c>
      <c r="U326" s="34">
        <v>0</v>
      </c>
      <c r="V326" s="1" t="s">
        <v>68</v>
      </c>
    </row>
    <row r="327" spans="1:22" ht="270.75" customHeight="1" x14ac:dyDescent="0.3">
      <c r="A327" s="16"/>
      <c r="B327" s="58">
        <f>SUBTOTAL(103,$C$16:C327)</f>
        <v>312</v>
      </c>
      <c r="C327" s="1" t="s">
        <v>1116</v>
      </c>
      <c r="D327" s="116"/>
      <c r="E327" s="116"/>
      <c r="F327" s="26" t="s">
        <v>183</v>
      </c>
      <c r="G327" s="1" t="s">
        <v>103</v>
      </c>
      <c r="H327" s="1" t="s">
        <v>69</v>
      </c>
      <c r="I327" s="27" t="s">
        <v>1109</v>
      </c>
      <c r="J327" s="1" t="s">
        <v>70</v>
      </c>
      <c r="K327" s="28" t="s">
        <v>84</v>
      </c>
      <c r="L327" s="36" t="s">
        <v>104</v>
      </c>
      <c r="M327" s="29">
        <v>1</v>
      </c>
      <c r="N327" s="1" t="s">
        <v>247</v>
      </c>
      <c r="O327" s="1" t="s">
        <v>65</v>
      </c>
      <c r="P327" s="30">
        <v>1892856</v>
      </c>
      <c r="Q327" s="31">
        <v>44409</v>
      </c>
      <c r="R327" s="31">
        <v>44470</v>
      </c>
      <c r="S327" s="1" t="s">
        <v>66</v>
      </c>
      <c r="T327" s="1" t="s">
        <v>67</v>
      </c>
      <c r="U327" s="34">
        <f>P327</f>
        <v>1892856</v>
      </c>
      <c r="V327" s="1" t="s">
        <v>370</v>
      </c>
    </row>
    <row r="328" spans="1:22" ht="227.25" customHeight="1" x14ac:dyDescent="0.3">
      <c r="A328" s="16"/>
      <c r="B328" s="58">
        <f>SUBTOTAL(103,$C$16:C328)</f>
        <v>313</v>
      </c>
      <c r="C328" s="1" t="s">
        <v>1139</v>
      </c>
      <c r="D328" s="116"/>
      <c r="E328" s="116"/>
      <c r="F328" s="26" t="s">
        <v>183</v>
      </c>
      <c r="G328" s="1" t="s">
        <v>103</v>
      </c>
      <c r="H328" s="1" t="s">
        <v>69</v>
      </c>
      <c r="I328" s="27" t="s">
        <v>1146</v>
      </c>
      <c r="J328" s="1" t="s">
        <v>70</v>
      </c>
      <c r="K328" s="28" t="s">
        <v>84</v>
      </c>
      <c r="L328" s="36" t="s">
        <v>104</v>
      </c>
      <c r="M328" s="29">
        <v>1</v>
      </c>
      <c r="N328" s="1">
        <v>450000000</v>
      </c>
      <c r="O328" s="1" t="s">
        <v>65</v>
      </c>
      <c r="P328" s="30">
        <v>3113615.65</v>
      </c>
      <c r="Q328" s="31">
        <v>44409</v>
      </c>
      <c r="R328" s="31">
        <v>44470</v>
      </c>
      <c r="S328" s="1" t="s">
        <v>66</v>
      </c>
      <c r="T328" s="1" t="s">
        <v>67</v>
      </c>
      <c r="U328" s="34">
        <f>P328</f>
        <v>3113615.65</v>
      </c>
      <c r="V328" s="1" t="s">
        <v>370</v>
      </c>
    </row>
    <row r="329" spans="1:22" ht="162.75" customHeight="1" x14ac:dyDescent="0.3">
      <c r="A329" s="16"/>
      <c r="B329" s="58">
        <f>SUBTOTAL(103,$C$16:C329)</f>
        <v>314</v>
      </c>
      <c r="C329" s="1" t="s">
        <v>1148</v>
      </c>
      <c r="D329" s="116"/>
      <c r="E329" s="116"/>
      <c r="F329" s="26" t="s">
        <v>183</v>
      </c>
      <c r="G329" s="1" t="s">
        <v>494</v>
      </c>
      <c r="H329" s="1" t="s">
        <v>240</v>
      </c>
      <c r="I329" s="27" t="s">
        <v>1149</v>
      </c>
      <c r="J329" s="1" t="s">
        <v>242</v>
      </c>
      <c r="K329" s="28">
        <v>876</v>
      </c>
      <c r="L329" s="1" t="s">
        <v>104</v>
      </c>
      <c r="M329" s="29">
        <v>1</v>
      </c>
      <c r="N329" s="1" t="s">
        <v>262</v>
      </c>
      <c r="O329" s="1" t="s">
        <v>263</v>
      </c>
      <c r="P329" s="30">
        <v>3360000</v>
      </c>
      <c r="Q329" s="31">
        <v>44409</v>
      </c>
      <c r="R329" s="31">
        <v>44713</v>
      </c>
      <c r="S329" s="1" t="s">
        <v>134</v>
      </c>
      <c r="T329" s="1" t="s">
        <v>67</v>
      </c>
      <c r="U329" s="34">
        <v>3360000</v>
      </c>
      <c r="V329" s="1" t="s">
        <v>370</v>
      </c>
    </row>
    <row r="330" spans="1:22" ht="127.5" customHeight="1" x14ac:dyDescent="0.3">
      <c r="A330" s="16"/>
      <c r="B330" s="58">
        <f>SUBTOTAL(103,$C$16:C330)</f>
        <v>315</v>
      </c>
      <c r="C330" s="1" t="s">
        <v>1153</v>
      </c>
      <c r="D330" s="116"/>
      <c r="E330" s="116" t="s">
        <v>61</v>
      </c>
      <c r="F330" s="26" t="s">
        <v>183</v>
      </c>
      <c r="G330" s="1" t="s">
        <v>1031</v>
      </c>
      <c r="H330" s="1" t="s">
        <v>1032</v>
      </c>
      <c r="I330" s="60" t="s">
        <v>1151</v>
      </c>
      <c r="J330" s="61" t="s">
        <v>73</v>
      </c>
      <c r="K330" s="61" t="s">
        <v>84</v>
      </c>
      <c r="L330" s="61" t="s">
        <v>1107</v>
      </c>
      <c r="M330" s="61" t="s">
        <v>61</v>
      </c>
      <c r="N330" s="61" t="s">
        <v>865</v>
      </c>
      <c r="O330" s="1" t="s">
        <v>866</v>
      </c>
      <c r="P330" s="62">
        <v>28839000</v>
      </c>
      <c r="Q330" s="31">
        <v>44409</v>
      </c>
      <c r="R330" s="31">
        <v>44531</v>
      </c>
      <c r="S330" s="50" t="s">
        <v>95</v>
      </c>
      <c r="T330" s="61" t="s">
        <v>67</v>
      </c>
      <c r="U330" s="62">
        <v>28839000</v>
      </c>
      <c r="V330" s="1" t="s">
        <v>370</v>
      </c>
    </row>
    <row r="331" spans="1:22" ht="169.5" customHeight="1" x14ac:dyDescent="0.3">
      <c r="A331" s="16"/>
      <c r="B331" s="58">
        <f>SUBTOTAL(103,$C$16:C331)</f>
        <v>316</v>
      </c>
      <c r="C331" s="1" t="s">
        <v>1154</v>
      </c>
      <c r="D331" s="116"/>
      <c r="E331" s="116" t="s">
        <v>61</v>
      </c>
      <c r="F331" s="26" t="s">
        <v>183</v>
      </c>
      <c r="G331" s="1" t="s">
        <v>1031</v>
      </c>
      <c r="H331" s="1" t="s">
        <v>1032</v>
      </c>
      <c r="I331" s="27" t="s">
        <v>1152</v>
      </c>
      <c r="J331" s="1" t="s">
        <v>73</v>
      </c>
      <c r="K331" s="61" t="s">
        <v>84</v>
      </c>
      <c r="L331" s="61" t="s">
        <v>1107</v>
      </c>
      <c r="M331" s="61" t="s">
        <v>61</v>
      </c>
      <c r="N331" s="1" t="s">
        <v>1036</v>
      </c>
      <c r="O331" s="1" t="s">
        <v>840</v>
      </c>
      <c r="P331" s="30">
        <v>18306000</v>
      </c>
      <c r="Q331" s="31">
        <v>44409</v>
      </c>
      <c r="R331" s="31">
        <v>44531</v>
      </c>
      <c r="S331" s="50" t="s">
        <v>95</v>
      </c>
      <c r="T331" s="1" t="s">
        <v>67</v>
      </c>
      <c r="U331" s="30">
        <v>18306000</v>
      </c>
      <c r="V331" s="1" t="s">
        <v>370</v>
      </c>
    </row>
    <row r="332" spans="1:22" ht="169.5" customHeight="1" x14ac:dyDescent="0.3">
      <c r="A332" s="16"/>
      <c r="B332" s="58">
        <f>SUBTOTAL(103,$C$16:C332)</f>
        <v>317</v>
      </c>
      <c r="C332" s="1" t="s">
        <v>1160</v>
      </c>
      <c r="D332" s="116"/>
      <c r="E332" s="116" t="s">
        <v>61</v>
      </c>
      <c r="F332" s="26" t="s">
        <v>183</v>
      </c>
      <c r="G332" s="1" t="s">
        <v>1031</v>
      </c>
      <c r="H332" s="1" t="s">
        <v>1032</v>
      </c>
      <c r="I332" s="27" t="s">
        <v>1158</v>
      </c>
      <c r="J332" s="36" t="s">
        <v>73</v>
      </c>
      <c r="K332" s="23">
        <v>876</v>
      </c>
      <c r="L332" s="36" t="s">
        <v>104</v>
      </c>
      <c r="M332" s="48">
        <v>1</v>
      </c>
      <c r="N332" s="1" t="s">
        <v>74</v>
      </c>
      <c r="O332" s="37" t="s">
        <v>75</v>
      </c>
      <c r="P332" s="30">
        <v>2696540</v>
      </c>
      <c r="Q332" s="31">
        <v>44409</v>
      </c>
      <c r="R332" s="31">
        <v>44561</v>
      </c>
      <c r="S332" s="50" t="s">
        <v>95</v>
      </c>
      <c r="T332" s="1" t="s">
        <v>67</v>
      </c>
      <c r="U332" s="30">
        <v>2696540</v>
      </c>
      <c r="V332" s="1" t="s">
        <v>370</v>
      </c>
    </row>
    <row r="333" spans="1:22" ht="169.5" customHeight="1" x14ac:dyDescent="0.3">
      <c r="A333" s="16"/>
      <c r="B333" s="58">
        <v>353</v>
      </c>
      <c r="C333" s="1" t="s">
        <v>1163</v>
      </c>
      <c r="D333" s="116"/>
      <c r="E333" s="116" t="s">
        <v>61</v>
      </c>
      <c r="F333" s="26" t="s">
        <v>183</v>
      </c>
      <c r="G333" s="1" t="s">
        <v>1031</v>
      </c>
      <c r="H333" s="1" t="s">
        <v>1032</v>
      </c>
      <c r="I333" s="27" t="s">
        <v>1162</v>
      </c>
      <c r="J333" s="36" t="s">
        <v>73</v>
      </c>
      <c r="K333" s="23">
        <v>876</v>
      </c>
      <c r="L333" s="36" t="s">
        <v>104</v>
      </c>
      <c r="M333" s="48">
        <v>1</v>
      </c>
      <c r="N333" s="1" t="s">
        <v>1042</v>
      </c>
      <c r="O333" s="37" t="s">
        <v>1043</v>
      </c>
      <c r="P333" s="30">
        <v>35129253.600000001</v>
      </c>
      <c r="Q333" s="31">
        <v>44409</v>
      </c>
      <c r="R333" s="31">
        <v>45657</v>
      </c>
      <c r="S333" s="50" t="s">
        <v>95</v>
      </c>
      <c r="T333" s="1" t="s">
        <v>67</v>
      </c>
      <c r="U333" s="30">
        <v>35129253.600000001</v>
      </c>
      <c r="V333" s="1" t="s">
        <v>370</v>
      </c>
    </row>
    <row r="334" spans="1:22" ht="179.25" customHeight="1" x14ac:dyDescent="0.3">
      <c r="A334" s="16"/>
      <c r="B334" s="58">
        <f>SUBTOTAL(103,$C$16:C334)</f>
        <v>319</v>
      </c>
      <c r="C334" s="1" t="s">
        <v>1128</v>
      </c>
      <c r="D334" s="116"/>
      <c r="E334" s="116"/>
      <c r="F334" s="26" t="s">
        <v>183</v>
      </c>
      <c r="G334" s="36" t="s">
        <v>259</v>
      </c>
      <c r="H334" s="36" t="s">
        <v>260</v>
      </c>
      <c r="I334" s="35" t="s">
        <v>1103</v>
      </c>
      <c r="J334" s="36" t="s">
        <v>73</v>
      </c>
      <c r="K334" s="23">
        <v>876</v>
      </c>
      <c r="L334" s="36" t="s">
        <v>104</v>
      </c>
      <c r="M334" s="48">
        <v>1</v>
      </c>
      <c r="N334" s="1" t="s">
        <v>74</v>
      </c>
      <c r="O334" s="37" t="s">
        <v>75</v>
      </c>
      <c r="P334" s="38">
        <v>37391419.560000002</v>
      </c>
      <c r="Q334" s="46">
        <v>44422</v>
      </c>
      <c r="R334" s="49">
        <v>44520</v>
      </c>
      <c r="S334" s="50" t="s">
        <v>95</v>
      </c>
      <c r="T334" s="1" t="s">
        <v>67</v>
      </c>
      <c r="U334" s="34">
        <v>37391419.560000002</v>
      </c>
      <c r="V334" s="1" t="s">
        <v>396</v>
      </c>
    </row>
    <row r="335" spans="1:22" ht="225.75" customHeight="1" x14ac:dyDescent="0.3">
      <c r="A335" s="16"/>
      <c r="B335" s="58">
        <f>SUBTOTAL(103,$C$16:C335)</f>
        <v>320</v>
      </c>
      <c r="C335" s="1" t="s">
        <v>1055</v>
      </c>
      <c r="D335" s="116"/>
      <c r="E335" s="116"/>
      <c r="F335" s="26" t="s">
        <v>183</v>
      </c>
      <c r="G335" s="1" t="s">
        <v>259</v>
      </c>
      <c r="H335" s="1" t="s">
        <v>260</v>
      </c>
      <c r="I335" s="27" t="s">
        <v>1045</v>
      </c>
      <c r="J335" s="1" t="s">
        <v>73</v>
      </c>
      <c r="K335" s="29">
        <v>876</v>
      </c>
      <c r="L335" s="36" t="s">
        <v>104</v>
      </c>
      <c r="M335" s="29">
        <v>1</v>
      </c>
      <c r="N335" s="1" t="s">
        <v>74</v>
      </c>
      <c r="O335" s="1" t="s">
        <v>75</v>
      </c>
      <c r="P335" s="30">
        <v>205971302.08000001</v>
      </c>
      <c r="Q335" s="31">
        <v>44409</v>
      </c>
      <c r="R335" s="31">
        <v>44520</v>
      </c>
      <c r="S335" s="1" t="s">
        <v>66</v>
      </c>
      <c r="T335" s="1" t="s">
        <v>67</v>
      </c>
      <c r="U335" s="34">
        <v>205971302.08000001</v>
      </c>
      <c r="V335" s="1" t="s">
        <v>396</v>
      </c>
    </row>
    <row r="336" spans="1:22" ht="147" customHeight="1" x14ac:dyDescent="0.3">
      <c r="A336" s="16" t="s">
        <v>699</v>
      </c>
      <c r="B336" s="58">
        <f>SUBTOTAL(103,$C$16:C336)</f>
        <v>321</v>
      </c>
      <c r="C336" s="1" t="s">
        <v>330</v>
      </c>
      <c r="D336" s="116"/>
      <c r="E336" s="116"/>
      <c r="F336" s="26" t="s">
        <v>183</v>
      </c>
      <c r="G336" s="1" t="s">
        <v>110</v>
      </c>
      <c r="H336" s="1" t="s">
        <v>136</v>
      </c>
      <c r="I336" s="35" t="s">
        <v>193</v>
      </c>
      <c r="J336" s="36" t="s">
        <v>80</v>
      </c>
      <c r="K336" s="28">
        <v>876</v>
      </c>
      <c r="L336" s="36" t="s">
        <v>104</v>
      </c>
      <c r="M336" s="36">
        <v>1</v>
      </c>
      <c r="N336" s="29">
        <v>45000000000</v>
      </c>
      <c r="O336" s="37" t="s">
        <v>171</v>
      </c>
      <c r="P336" s="38">
        <v>200000</v>
      </c>
      <c r="Q336" s="46">
        <v>44409</v>
      </c>
      <c r="R336" s="46">
        <v>44774</v>
      </c>
      <c r="S336" s="47" t="s">
        <v>66</v>
      </c>
      <c r="T336" s="1" t="s">
        <v>67</v>
      </c>
      <c r="U336" s="34">
        <v>0</v>
      </c>
      <c r="V336" s="1" t="s">
        <v>68</v>
      </c>
    </row>
    <row r="337" spans="1:22" ht="147" customHeight="1" x14ac:dyDescent="0.3">
      <c r="A337" s="16"/>
      <c r="B337" s="58">
        <f>SUBTOTAL(103,$C$16:C337)</f>
        <v>322</v>
      </c>
      <c r="C337" s="1" t="s">
        <v>1140</v>
      </c>
      <c r="D337" s="116"/>
      <c r="E337" s="116"/>
      <c r="F337" s="26" t="s">
        <v>183</v>
      </c>
      <c r="G337" s="1" t="s">
        <v>110</v>
      </c>
      <c r="H337" s="1" t="s">
        <v>136</v>
      </c>
      <c r="I337" s="35" t="s">
        <v>1129</v>
      </c>
      <c r="J337" s="36" t="s">
        <v>80</v>
      </c>
      <c r="K337" s="28">
        <v>796</v>
      </c>
      <c r="L337" s="36" t="s">
        <v>63</v>
      </c>
      <c r="M337" s="36">
        <v>1</v>
      </c>
      <c r="N337" s="29" t="s">
        <v>64</v>
      </c>
      <c r="O337" s="37" t="s">
        <v>65</v>
      </c>
      <c r="P337" s="38">
        <v>120000</v>
      </c>
      <c r="Q337" s="46">
        <v>44409</v>
      </c>
      <c r="R337" s="46">
        <v>44805</v>
      </c>
      <c r="S337" s="47" t="s">
        <v>66</v>
      </c>
      <c r="T337" s="1" t="s">
        <v>67</v>
      </c>
      <c r="U337" s="34">
        <v>0</v>
      </c>
      <c r="V337" s="1" t="s">
        <v>68</v>
      </c>
    </row>
    <row r="338" spans="1:22" ht="105" customHeight="1" x14ac:dyDescent="0.3">
      <c r="A338" s="16"/>
      <c r="B338" s="58">
        <f>SUBTOTAL(103,$C$16:C338)</f>
        <v>323</v>
      </c>
      <c r="C338" s="1" t="s">
        <v>1141</v>
      </c>
      <c r="D338" s="116"/>
      <c r="E338" s="116"/>
      <c r="F338" s="26" t="s">
        <v>183</v>
      </c>
      <c r="G338" s="1" t="s">
        <v>158</v>
      </c>
      <c r="H338" s="1" t="s">
        <v>159</v>
      </c>
      <c r="I338" s="35" t="s">
        <v>162</v>
      </c>
      <c r="J338" s="36" t="s">
        <v>80</v>
      </c>
      <c r="K338" s="28">
        <v>796</v>
      </c>
      <c r="L338" s="36" t="s">
        <v>63</v>
      </c>
      <c r="M338" s="36">
        <v>365</v>
      </c>
      <c r="N338" s="29" t="s">
        <v>64</v>
      </c>
      <c r="O338" s="37" t="s">
        <v>518</v>
      </c>
      <c r="P338" s="38">
        <v>499000</v>
      </c>
      <c r="Q338" s="46">
        <v>44409</v>
      </c>
      <c r="R338" s="46">
        <v>44409</v>
      </c>
      <c r="S338" s="47" t="s">
        <v>66</v>
      </c>
      <c r="T338" s="1" t="s">
        <v>67</v>
      </c>
      <c r="U338" s="34">
        <v>0</v>
      </c>
      <c r="V338" s="1" t="s">
        <v>68</v>
      </c>
    </row>
    <row r="339" spans="1:22" ht="129" customHeight="1" x14ac:dyDescent="0.3">
      <c r="A339" s="16" t="s">
        <v>700</v>
      </c>
      <c r="B339" s="58">
        <f>SUBTOTAL(103,$C$16:C339)</f>
        <v>324</v>
      </c>
      <c r="C339" s="1" t="s">
        <v>331</v>
      </c>
      <c r="D339" s="116"/>
      <c r="E339" s="116"/>
      <c r="F339" s="26" t="s">
        <v>183</v>
      </c>
      <c r="G339" s="1" t="s">
        <v>110</v>
      </c>
      <c r="H339" s="1" t="s">
        <v>136</v>
      </c>
      <c r="I339" s="27" t="s">
        <v>169</v>
      </c>
      <c r="J339" s="1" t="s">
        <v>111</v>
      </c>
      <c r="K339" s="29">
        <v>796</v>
      </c>
      <c r="L339" s="1" t="s">
        <v>63</v>
      </c>
      <c r="M339" s="29">
        <v>655</v>
      </c>
      <c r="N339" s="1" t="s">
        <v>64</v>
      </c>
      <c r="O339" s="1" t="s">
        <v>65</v>
      </c>
      <c r="P339" s="30">
        <v>6200000</v>
      </c>
      <c r="Q339" s="31">
        <v>44409</v>
      </c>
      <c r="R339" s="31">
        <v>44867</v>
      </c>
      <c r="S339" s="1" t="s">
        <v>170</v>
      </c>
      <c r="T339" s="1" t="s">
        <v>67</v>
      </c>
      <c r="U339" s="34">
        <v>0</v>
      </c>
      <c r="V339" s="1" t="s">
        <v>68</v>
      </c>
    </row>
    <row r="340" spans="1:22" ht="147" customHeight="1" x14ac:dyDescent="0.3">
      <c r="A340" s="16"/>
      <c r="B340" s="58">
        <f>SUBTOTAL(103,$C$16:C340)</f>
        <v>325</v>
      </c>
      <c r="C340" s="1" t="s">
        <v>976</v>
      </c>
      <c r="D340" s="116"/>
      <c r="E340" s="116" t="s">
        <v>61</v>
      </c>
      <c r="F340" s="26" t="s">
        <v>183</v>
      </c>
      <c r="G340" s="1" t="s">
        <v>809</v>
      </c>
      <c r="H340" s="1" t="s">
        <v>151</v>
      </c>
      <c r="I340" s="27" t="s">
        <v>1130</v>
      </c>
      <c r="J340" s="1" t="s">
        <v>73</v>
      </c>
      <c r="K340" s="29" t="s">
        <v>84</v>
      </c>
      <c r="L340" s="1" t="s">
        <v>104</v>
      </c>
      <c r="M340" s="32" t="s">
        <v>61</v>
      </c>
      <c r="N340" s="1" t="s">
        <v>90</v>
      </c>
      <c r="O340" s="1" t="s">
        <v>91</v>
      </c>
      <c r="P340" s="30">
        <v>537279440</v>
      </c>
      <c r="Q340" s="31">
        <v>44409</v>
      </c>
      <c r="R340" s="31">
        <v>44896</v>
      </c>
      <c r="S340" s="40" t="s">
        <v>99</v>
      </c>
      <c r="T340" s="1" t="s">
        <v>67</v>
      </c>
      <c r="U340" s="34">
        <v>537279440</v>
      </c>
      <c r="V340" s="1" t="s">
        <v>357</v>
      </c>
    </row>
    <row r="341" spans="1:22" ht="173.25" customHeight="1" x14ac:dyDescent="0.3">
      <c r="A341" s="16" t="s">
        <v>679</v>
      </c>
      <c r="B341" s="58">
        <f>SUBTOTAL(103,$C$16:C341)</f>
        <v>326</v>
      </c>
      <c r="C341" s="1" t="s">
        <v>1126</v>
      </c>
      <c r="D341" s="116"/>
      <c r="E341" s="116"/>
      <c r="F341" s="26" t="s">
        <v>183</v>
      </c>
      <c r="G341" s="1" t="s">
        <v>71</v>
      </c>
      <c r="H341" s="1" t="s">
        <v>72</v>
      </c>
      <c r="I341" s="27" t="s">
        <v>166</v>
      </c>
      <c r="J341" s="1" t="s">
        <v>73</v>
      </c>
      <c r="K341" s="28">
        <v>876</v>
      </c>
      <c r="L341" s="1" t="s">
        <v>104</v>
      </c>
      <c r="M341" s="29">
        <v>1</v>
      </c>
      <c r="N341" s="1" t="s">
        <v>680</v>
      </c>
      <c r="O341" s="1" t="s">
        <v>212</v>
      </c>
      <c r="P341" s="30">
        <v>390000000</v>
      </c>
      <c r="Q341" s="31">
        <v>44409</v>
      </c>
      <c r="R341" s="31">
        <v>44743</v>
      </c>
      <c r="S341" s="1" t="s">
        <v>95</v>
      </c>
      <c r="T341" s="1" t="s">
        <v>67</v>
      </c>
      <c r="U341" s="34">
        <v>0</v>
      </c>
      <c r="V341" s="1" t="s">
        <v>68</v>
      </c>
    </row>
    <row r="342" spans="1:22" ht="108" customHeight="1" x14ac:dyDescent="0.3">
      <c r="A342" s="16"/>
      <c r="B342" s="58">
        <f>SUBTOTAL(103,$C$16:C342)</f>
        <v>327</v>
      </c>
      <c r="C342" s="1" t="s">
        <v>1142</v>
      </c>
      <c r="D342" s="116"/>
      <c r="E342" s="116"/>
      <c r="F342" s="26" t="s">
        <v>183</v>
      </c>
      <c r="G342" s="1" t="s">
        <v>71</v>
      </c>
      <c r="H342" s="1" t="s">
        <v>72</v>
      </c>
      <c r="I342" s="27" t="s">
        <v>1131</v>
      </c>
      <c r="J342" s="1" t="s">
        <v>73</v>
      </c>
      <c r="K342" s="29">
        <v>876</v>
      </c>
      <c r="L342" s="1" t="s">
        <v>104</v>
      </c>
      <c r="M342" s="32" t="s">
        <v>61</v>
      </c>
      <c r="N342" s="1">
        <v>66000000000</v>
      </c>
      <c r="O342" s="1" t="s">
        <v>98</v>
      </c>
      <c r="P342" s="30">
        <v>720000000</v>
      </c>
      <c r="Q342" s="31">
        <v>44409</v>
      </c>
      <c r="R342" s="31">
        <v>44774</v>
      </c>
      <c r="S342" s="40" t="s">
        <v>99</v>
      </c>
      <c r="T342" s="1" t="s">
        <v>67</v>
      </c>
      <c r="U342" s="34">
        <v>0</v>
      </c>
      <c r="V342" s="1" t="s">
        <v>68</v>
      </c>
    </row>
    <row r="343" spans="1:22" ht="135.75" customHeight="1" x14ac:dyDescent="0.3">
      <c r="A343" s="16"/>
      <c r="B343" s="58">
        <f>SUBTOTAL(103,$C$16:C343)</f>
        <v>328</v>
      </c>
      <c r="C343" s="1" t="s">
        <v>1143</v>
      </c>
      <c r="D343" s="116"/>
      <c r="E343" s="116"/>
      <c r="F343" s="26" t="s">
        <v>183</v>
      </c>
      <c r="G343" s="1" t="s">
        <v>89</v>
      </c>
      <c r="H343" s="1" t="s">
        <v>92</v>
      </c>
      <c r="I343" s="27" t="s">
        <v>1132</v>
      </c>
      <c r="J343" s="1" t="s">
        <v>73</v>
      </c>
      <c r="K343" s="29">
        <v>876</v>
      </c>
      <c r="L343" s="1" t="s">
        <v>104</v>
      </c>
      <c r="M343" s="32">
        <v>1</v>
      </c>
      <c r="N343" s="1" t="s">
        <v>1133</v>
      </c>
      <c r="O343" s="1" t="s">
        <v>1134</v>
      </c>
      <c r="P343" s="30">
        <v>15000000</v>
      </c>
      <c r="Q343" s="31">
        <v>44409</v>
      </c>
      <c r="R343" s="31">
        <v>44531</v>
      </c>
      <c r="S343" s="40" t="s">
        <v>66</v>
      </c>
      <c r="T343" s="1" t="s">
        <v>67</v>
      </c>
      <c r="U343" s="34">
        <v>0</v>
      </c>
      <c r="V343" s="1" t="s">
        <v>68</v>
      </c>
    </row>
    <row r="344" spans="1:22" ht="140.25" customHeight="1" x14ac:dyDescent="0.3">
      <c r="A344" s="16"/>
      <c r="B344" s="58">
        <f>SUBTOTAL(103,$C$16:C344)</f>
        <v>329</v>
      </c>
      <c r="C344" s="1" t="s">
        <v>1144</v>
      </c>
      <c r="D344" s="116"/>
      <c r="E344" s="116"/>
      <c r="F344" s="26" t="s">
        <v>183</v>
      </c>
      <c r="G344" s="1" t="s">
        <v>76</v>
      </c>
      <c r="H344" s="1" t="s">
        <v>404</v>
      </c>
      <c r="I344" s="27" t="s">
        <v>406</v>
      </c>
      <c r="J344" s="1" t="s">
        <v>70</v>
      </c>
      <c r="K344" s="29">
        <v>876</v>
      </c>
      <c r="L344" s="1" t="s">
        <v>104</v>
      </c>
      <c r="M344" s="32">
        <v>1</v>
      </c>
      <c r="N344" s="1">
        <v>450000000</v>
      </c>
      <c r="O344" s="1" t="s">
        <v>65</v>
      </c>
      <c r="P344" s="30">
        <v>12728330</v>
      </c>
      <c r="Q344" s="31">
        <v>44423</v>
      </c>
      <c r="R344" s="31">
        <v>44713</v>
      </c>
      <c r="S344" s="1" t="s">
        <v>95</v>
      </c>
      <c r="T344" s="1" t="s">
        <v>67</v>
      </c>
      <c r="U344" s="34">
        <v>0</v>
      </c>
      <c r="V344" s="1" t="s">
        <v>68</v>
      </c>
    </row>
    <row r="345" spans="1:22" ht="141" customHeight="1" x14ac:dyDescent="0.3">
      <c r="A345" s="16"/>
      <c r="B345" s="58">
        <f>SUBTOTAL(103,$C$16:C345)</f>
        <v>330</v>
      </c>
      <c r="C345" s="1" t="s">
        <v>1161</v>
      </c>
      <c r="D345" s="116"/>
      <c r="E345" s="116" t="s">
        <v>61</v>
      </c>
      <c r="F345" s="26" t="s">
        <v>183</v>
      </c>
      <c r="G345" s="40" t="s">
        <v>1031</v>
      </c>
      <c r="H345" s="40" t="s">
        <v>1032</v>
      </c>
      <c r="I345" s="35" t="s">
        <v>1076</v>
      </c>
      <c r="J345" s="41" t="s">
        <v>73</v>
      </c>
      <c r="K345" s="28">
        <v>876</v>
      </c>
      <c r="L345" s="37" t="s">
        <v>104</v>
      </c>
      <c r="M345" s="36">
        <v>1</v>
      </c>
      <c r="N345" s="1" t="s">
        <v>74</v>
      </c>
      <c r="O345" s="37" t="s">
        <v>75</v>
      </c>
      <c r="P345" s="38">
        <v>6800000</v>
      </c>
      <c r="Q345" s="31">
        <v>44409</v>
      </c>
      <c r="R345" s="31">
        <v>44561</v>
      </c>
      <c r="S345" s="40" t="s">
        <v>95</v>
      </c>
      <c r="T345" s="1" t="s">
        <v>67</v>
      </c>
      <c r="U345" s="45">
        <v>6800000</v>
      </c>
      <c r="V345" s="1" t="s">
        <v>357</v>
      </c>
    </row>
    <row r="346" spans="1:22" ht="156.75" customHeight="1" x14ac:dyDescent="0.3">
      <c r="A346" s="16"/>
      <c r="B346" s="58">
        <f>SUBTOTAL(103,$C$16:C346)</f>
        <v>331</v>
      </c>
      <c r="C346" s="1" t="s">
        <v>1083</v>
      </c>
      <c r="D346" s="116"/>
      <c r="E346" s="116"/>
      <c r="F346" s="26" t="s">
        <v>184</v>
      </c>
      <c r="G346" s="1" t="s">
        <v>103</v>
      </c>
      <c r="H346" s="1" t="s">
        <v>69</v>
      </c>
      <c r="I346" s="27" t="s">
        <v>1059</v>
      </c>
      <c r="J346" s="1" t="s">
        <v>70</v>
      </c>
      <c r="K346" s="28" t="s">
        <v>84</v>
      </c>
      <c r="L346" s="1" t="s">
        <v>104</v>
      </c>
      <c r="M346" s="29">
        <v>1</v>
      </c>
      <c r="N346" s="1" t="s">
        <v>247</v>
      </c>
      <c r="O346" s="1" t="s">
        <v>65</v>
      </c>
      <c r="P346" s="30">
        <v>8876498.8200000003</v>
      </c>
      <c r="Q346" s="31">
        <v>44448</v>
      </c>
      <c r="R346" s="31">
        <v>44530</v>
      </c>
      <c r="S346" s="1" t="s">
        <v>66</v>
      </c>
      <c r="T346" s="1" t="s">
        <v>67</v>
      </c>
      <c r="U346" s="34" t="s">
        <v>1060</v>
      </c>
      <c r="V346" s="1" t="s">
        <v>370</v>
      </c>
    </row>
    <row r="347" spans="1:22" ht="175.5" customHeight="1" x14ac:dyDescent="0.3">
      <c r="A347" s="16"/>
      <c r="B347" s="58">
        <f>SUBTOTAL(103,$C$16:C347)</f>
        <v>332</v>
      </c>
      <c r="C347" s="1" t="s">
        <v>1085</v>
      </c>
      <c r="D347" s="116"/>
      <c r="E347" s="116"/>
      <c r="F347" s="26" t="s">
        <v>184</v>
      </c>
      <c r="G347" s="1" t="s">
        <v>103</v>
      </c>
      <c r="H347" s="1" t="s">
        <v>69</v>
      </c>
      <c r="I347" s="27" t="s">
        <v>1062</v>
      </c>
      <c r="J347" s="1" t="s">
        <v>70</v>
      </c>
      <c r="K347" s="28" t="s">
        <v>84</v>
      </c>
      <c r="L347" s="1" t="s">
        <v>104</v>
      </c>
      <c r="M347" s="29">
        <v>1</v>
      </c>
      <c r="N347" s="1" t="s">
        <v>247</v>
      </c>
      <c r="O347" s="1" t="s">
        <v>65</v>
      </c>
      <c r="P347" s="30">
        <v>7979580.2400000002</v>
      </c>
      <c r="Q347" s="31">
        <v>44448</v>
      </c>
      <c r="R347" s="31">
        <v>44530</v>
      </c>
      <c r="S347" s="1" t="s">
        <v>66</v>
      </c>
      <c r="T347" s="1" t="s">
        <v>67</v>
      </c>
      <c r="U347" s="30">
        <v>7979580.2400000002</v>
      </c>
      <c r="V347" s="1" t="s">
        <v>370</v>
      </c>
    </row>
    <row r="348" spans="1:22" ht="201.75" customHeight="1" x14ac:dyDescent="0.3">
      <c r="A348" s="16"/>
      <c r="B348" s="58">
        <f>SUBTOTAL(103,$C$16:C348)</f>
        <v>333</v>
      </c>
      <c r="C348" s="1" t="s">
        <v>1086</v>
      </c>
      <c r="D348" s="116"/>
      <c r="E348" s="116"/>
      <c r="F348" s="26" t="s">
        <v>184</v>
      </c>
      <c r="G348" s="1" t="s">
        <v>103</v>
      </c>
      <c r="H348" s="1" t="s">
        <v>69</v>
      </c>
      <c r="I348" s="27" t="s">
        <v>1063</v>
      </c>
      <c r="J348" s="1" t="s">
        <v>70</v>
      </c>
      <c r="K348" s="28" t="s">
        <v>84</v>
      </c>
      <c r="L348" s="1" t="s">
        <v>104</v>
      </c>
      <c r="M348" s="29">
        <v>1</v>
      </c>
      <c r="N348" s="1" t="s">
        <v>247</v>
      </c>
      <c r="O348" s="1" t="s">
        <v>65</v>
      </c>
      <c r="P348" s="30">
        <v>8390909.8000000007</v>
      </c>
      <c r="Q348" s="31">
        <v>44440</v>
      </c>
      <c r="R348" s="31">
        <v>44501</v>
      </c>
      <c r="S348" s="1" t="s">
        <v>66</v>
      </c>
      <c r="T348" s="1" t="s">
        <v>67</v>
      </c>
      <c r="U348" s="30">
        <v>8390909.8000000007</v>
      </c>
      <c r="V348" s="1" t="s">
        <v>370</v>
      </c>
    </row>
    <row r="349" spans="1:22" ht="208.5" customHeight="1" x14ac:dyDescent="0.3">
      <c r="A349" s="16"/>
      <c r="B349" s="58">
        <f>SUBTOTAL(103,$C$16:C349)</f>
        <v>334</v>
      </c>
      <c r="C349" s="1" t="s">
        <v>1080</v>
      </c>
      <c r="D349" s="116"/>
      <c r="E349" s="116"/>
      <c r="F349" s="26" t="s">
        <v>184</v>
      </c>
      <c r="G349" s="1" t="s">
        <v>103</v>
      </c>
      <c r="H349" s="1" t="s">
        <v>69</v>
      </c>
      <c r="I349" s="27" t="s">
        <v>1056</v>
      </c>
      <c r="J349" s="1" t="s">
        <v>70</v>
      </c>
      <c r="K349" s="28" t="s">
        <v>84</v>
      </c>
      <c r="L349" s="1" t="s">
        <v>104</v>
      </c>
      <c r="M349" s="29">
        <v>1</v>
      </c>
      <c r="N349" s="1" t="s">
        <v>247</v>
      </c>
      <c r="O349" s="1" t="s">
        <v>65</v>
      </c>
      <c r="P349" s="30">
        <v>8770332</v>
      </c>
      <c r="Q349" s="31">
        <v>44441</v>
      </c>
      <c r="R349" s="31">
        <v>44501</v>
      </c>
      <c r="S349" s="1" t="s">
        <v>66</v>
      </c>
      <c r="T349" s="1" t="s">
        <v>67</v>
      </c>
      <c r="U349" s="34">
        <v>8770332</v>
      </c>
      <c r="V349" s="1" t="s">
        <v>370</v>
      </c>
    </row>
    <row r="350" spans="1:22" ht="206.25" customHeight="1" x14ac:dyDescent="0.3">
      <c r="A350" s="16"/>
      <c r="B350" s="58">
        <f>SUBTOTAL(103,$C$16:C350)</f>
        <v>335</v>
      </c>
      <c r="C350" s="1" t="s">
        <v>1091</v>
      </c>
      <c r="D350" s="116"/>
      <c r="E350" s="116"/>
      <c r="F350" s="26" t="s">
        <v>184</v>
      </c>
      <c r="G350" s="1" t="s">
        <v>103</v>
      </c>
      <c r="H350" s="1" t="s">
        <v>69</v>
      </c>
      <c r="I350" s="27" t="s">
        <v>1066</v>
      </c>
      <c r="J350" s="1" t="s">
        <v>70</v>
      </c>
      <c r="K350" s="28" t="s">
        <v>84</v>
      </c>
      <c r="L350" s="1" t="s">
        <v>104</v>
      </c>
      <c r="M350" s="29">
        <v>1</v>
      </c>
      <c r="N350" s="1" t="s">
        <v>247</v>
      </c>
      <c r="O350" s="1" t="s">
        <v>65</v>
      </c>
      <c r="P350" s="30">
        <v>7482186.5199999996</v>
      </c>
      <c r="Q350" s="31">
        <v>44441</v>
      </c>
      <c r="R350" s="31">
        <v>44501</v>
      </c>
      <c r="S350" s="1" t="s">
        <v>66</v>
      </c>
      <c r="T350" s="1" t="s">
        <v>67</v>
      </c>
      <c r="U350" s="34">
        <v>7482186.5199999996</v>
      </c>
      <c r="V350" s="1" t="s">
        <v>370</v>
      </c>
    </row>
    <row r="351" spans="1:22" ht="184.5" customHeight="1" x14ac:dyDescent="0.3">
      <c r="A351" s="16"/>
      <c r="B351" s="58">
        <f>SUBTOTAL(103,$C$16:C351)</f>
        <v>336</v>
      </c>
      <c r="C351" s="1" t="s">
        <v>1089</v>
      </c>
      <c r="D351" s="116"/>
      <c r="E351" s="116"/>
      <c r="F351" s="26" t="s">
        <v>184</v>
      </c>
      <c r="G351" s="1" t="s">
        <v>103</v>
      </c>
      <c r="H351" s="1" t="s">
        <v>69</v>
      </c>
      <c r="I351" s="27" t="s">
        <v>1067</v>
      </c>
      <c r="J351" s="1" t="s">
        <v>70</v>
      </c>
      <c r="K351" s="28" t="s">
        <v>84</v>
      </c>
      <c r="L351" s="1" t="s">
        <v>104</v>
      </c>
      <c r="M351" s="29">
        <v>1</v>
      </c>
      <c r="N351" s="1" t="s">
        <v>247</v>
      </c>
      <c r="O351" s="1" t="s">
        <v>65</v>
      </c>
      <c r="P351" s="30">
        <v>7448782.3399999999</v>
      </c>
      <c r="Q351" s="31">
        <v>44441</v>
      </c>
      <c r="R351" s="31">
        <v>44501</v>
      </c>
      <c r="S351" s="1" t="s">
        <v>66</v>
      </c>
      <c r="T351" s="1" t="s">
        <v>67</v>
      </c>
      <c r="U351" s="34">
        <v>7448782.3399999999</v>
      </c>
      <c r="V351" s="1" t="s">
        <v>370</v>
      </c>
    </row>
    <row r="352" spans="1:22" ht="198.75" customHeight="1" x14ac:dyDescent="0.3">
      <c r="A352" s="16"/>
      <c r="B352" s="58">
        <f>SUBTOTAL(103,$C$16:C352)</f>
        <v>337</v>
      </c>
      <c r="C352" s="1" t="s">
        <v>1090</v>
      </c>
      <c r="D352" s="116"/>
      <c r="E352" s="116"/>
      <c r="F352" s="26" t="s">
        <v>184</v>
      </c>
      <c r="G352" s="1" t="s">
        <v>103</v>
      </c>
      <c r="H352" s="1" t="s">
        <v>69</v>
      </c>
      <c r="I352" s="27" t="s">
        <v>1068</v>
      </c>
      <c r="J352" s="1" t="s">
        <v>70</v>
      </c>
      <c r="K352" s="28" t="s">
        <v>84</v>
      </c>
      <c r="L352" s="1" t="s">
        <v>104</v>
      </c>
      <c r="M352" s="29">
        <v>1</v>
      </c>
      <c r="N352" s="1" t="s">
        <v>247</v>
      </c>
      <c r="O352" s="1" t="s">
        <v>65</v>
      </c>
      <c r="P352" s="30">
        <v>8329541.3600000003</v>
      </c>
      <c r="Q352" s="31">
        <v>44441</v>
      </c>
      <c r="R352" s="31">
        <v>44501</v>
      </c>
      <c r="S352" s="1" t="s">
        <v>66</v>
      </c>
      <c r="T352" s="1" t="s">
        <v>67</v>
      </c>
      <c r="U352" s="30">
        <v>8329541.3600000003</v>
      </c>
      <c r="V352" s="1" t="s">
        <v>370</v>
      </c>
    </row>
    <row r="353" spans="1:22" ht="231.75" customHeight="1" x14ac:dyDescent="0.3">
      <c r="A353" s="16"/>
      <c r="B353" s="58">
        <f>SUBTOTAL(103,$C$16:C353)</f>
        <v>338</v>
      </c>
      <c r="C353" s="1" t="s">
        <v>1093</v>
      </c>
      <c r="D353" s="116"/>
      <c r="E353" s="116"/>
      <c r="F353" s="26" t="s">
        <v>184</v>
      </c>
      <c r="G353" s="1" t="s">
        <v>103</v>
      </c>
      <c r="H353" s="1" t="s">
        <v>69</v>
      </c>
      <c r="I353" s="27" t="s">
        <v>1070</v>
      </c>
      <c r="J353" s="1" t="s">
        <v>70</v>
      </c>
      <c r="K353" s="28" t="s">
        <v>84</v>
      </c>
      <c r="L353" s="1" t="s">
        <v>104</v>
      </c>
      <c r="M353" s="29">
        <v>1</v>
      </c>
      <c r="N353" s="1" t="s">
        <v>247</v>
      </c>
      <c r="O353" s="1" t="s">
        <v>65</v>
      </c>
      <c r="P353" s="30">
        <v>7763610.5800000001</v>
      </c>
      <c r="Q353" s="31">
        <v>44444</v>
      </c>
      <c r="R353" s="31">
        <v>44505</v>
      </c>
      <c r="S353" s="1" t="s">
        <v>66</v>
      </c>
      <c r="T353" s="1" t="s">
        <v>67</v>
      </c>
      <c r="U353" s="34">
        <v>7763610.5800000001</v>
      </c>
      <c r="V353" s="1" t="s">
        <v>370</v>
      </c>
    </row>
    <row r="354" spans="1:22" ht="219.75" customHeight="1" x14ac:dyDescent="0.3">
      <c r="A354" s="16"/>
      <c r="B354" s="58">
        <f>SUBTOTAL(103,$C$16:C354)</f>
        <v>339</v>
      </c>
      <c r="C354" s="1" t="s">
        <v>1095</v>
      </c>
      <c r="D354" s="116"/>
      <c r="E354" s="116"/>
      <c r="F354" s="26" t="s">
        <v>184</v>
      </c>
      <c r="G354" s="1" t="s">
        <v>103</v>
      </c>
      <c r="H354" s="1" t="s">
        <v>69</v>
      </c>
      <c r="I354" s="27" t="s">
        <v>1072</v>
      </c>
      <c r="J354" s="1" t="s">
        <v>70</v>
      </c>
      <c r="K354" s="28" t="s">
        <v>84</v>
      </c>
      <c r="L354" s="1" t="s">
        <v>104</v>
      </c>
      <c r="M354" s="29">
        <v>1</v>
      </c>
      <c r="N354" s="1" t="s">
        <v>247</v>
      </c>
      <c r="O354" s="1" t="s">
        <v>65</v>
      </c>
      <c r="P354" s="30">
        <v>7553081.4400000004</v>
      </c>
      <c r="Q354" s="31">
        <v>44444</v>
      </c>
      <c r="R354" s="31">
        <v>44501</v>
      </c>
      <c r="S354" s="1" t="s">
        <v>66</v>
      </c>
      <c r="T354" s="1" t="s">
        <v>67</v>
      </c>
      <c r="U354" s="34">
        <v>7553081.4400000004</v>
      </c>
      <c r="V354" s="1" t="s">
        <v>370</v>
      </c>
    </row>
    <row r="355" spans="1:22" ht="198" customHeight="1" x14ac:dyDescent="0.3">
      <c r="A355" s="16"/>
      <c r="B355" s="58">
        <f>SUBTOTAL(103,$C$16:C355)</f>
        <v>340</v>
      </c>
      <c r="C355" s="1" t="s">
        <v>1217</v>
      </c>
      <c r="D355" s="116"/>
      <c r="E355" s="116"/>
      <c r="F355" s="26" t="s">
        <v>184</v>
      </c>
      <c r="G355" s="1" t="s">
        <v>103</v>
      </c>
      <c r="H355" s="1" t="s">
        <v>69</v>
      </c>
      <c r="I355" s="27" t="s">
        <v>1195</v>
      </c>
      <c r="J355" s="1" t="s">
        <v>70</v>
      </c>
      <c r="K355" s="28" t="s">
        <v>84</v>
      </c>
      <c r="L355" s="1" t="s">
        <v>104</v>
      </c>
      <c r="M355" s="29">
        <v>1</v>
      </c>
      <c r="N355" s="1" t="s">
        <v>247</v>
      </c>
      <c r="O355" s="1" t="s">
        <v>65</v>
      </c>
      <c r="P355" s="30">
        <v>2021034.54</v>
      </c>
      <c r="Q355" s="31">
        <v>44440</v>
      </c>
      <c r="R355" s="31">
        <v>44501</v>
      </c>
      <c r="S355" s="1" t="s">
        <v>66</v>
      </c>
      <c r="T355" s="1" t="s">
        <v>67</v>
      </c>
      <c r="U355" s="34">
        <v>2021034.54</v>
      </c>
      <c r="V355" s="1" t="s">
        <v>370</v>
      </c>
    </row>
    <row r="356" spans="1:22" ht="177.75" customHeight="1" x14ac:dyDescent="0.3">
      <c r="A356" s="16"/>
      <c r="B356" s="58">
        <f>SUBTOTAL(103,$C$16:C356)</f>
        <v>341</v>
      </c>
      <c r="C356" s="1" t="s">
        <v>1193</v>
      </c>
      <c r="D356" s="116"/>
      <c r="E356" s="116" t="s">
        <v>61</v>
      </c>
      <c r="F356" s="26" t="s">
        <v>184</v>
      </c>
      <c r="G356" s="1" t="s">
        <v>1164</v>
      </c>
      <c r="H356" s="1" t="s">
        <v>1105</v>
      </c>
      <c r="I356" s="27" t="s">
        <v>1106</v>
      </c>
      <c r="J356" s="1" t="s">
        <v>253</v>
      </c>
      <c r="K356" s="28">
        <v>876</v>
      </c>
      <c r="L356" s="1" t="s">
        <v>104</v>
      </c>
      <c r="M356" s="29">
        <v>1</v>
      </c>
      <c r="N356" s="1" t="s">
        <v>247</v>
      </c>
      <c r="O356" s="1" t="s">
        <v>65</v>
      </c>
      <c r="P356" s="30">
        <v>883775020</v>
      </c>
      <c r="Q356" s="31">
        <v>44440</v>
      </c>
      <c r="R356" s="31">
        <v>44561</v>
      </c>
      <c r="S356" s="1" t="s">
        <v>99</v>
      </c>
      <c r="T356" s="1" t="s">
        <v>67</v>
      </c>
      <c r="U356" s="30">
        <v>883775020</v>
      </c>
      <c r="V356" s="1" t="s">
        <v>370</v>
      </c>
    </row>
    <row r="357" spans="1:22" ht="177.75" customHeight="1" x14ac:dyDescent="0.3">
      <c r="A357" s="16"/>
      <c r="B357" s="58">
        <f>SUBTOTAL(103,$C$16:C357)</f>
        <v>342</v>
      </c>
      <c r="C357" s="1" t="s">
        <v>1194</v>
      </c>
      <c r="D357" s="116"/>
      <c r="E357" s="116" t="s">
        <v>61</v>
      </c>
      <c r="F357" s="26" t="s">
        <v>184</v>
      </c>
      <c r="G357" s="1" t="s">
        <v>1031</v>
      </c>
      <c r="H357" s="1" t="s">
        <v>1032</v>
      </c>
      <c r="I357" s="27" t="s">
        <v>1182</v>
      </c>
      <c r="J357" s="1" t="s">
        <v>253</v>
      </c>
      <c r="K357" s="28">
        <v>876</v>
      </c>
      <c r="L357" s="1" t="s">
        <v>104</v>
      </c>
      <c r="M357" s="29">
        <v>1</v>
      </c>
      <c r="N357" s="1" t="s">
        <v>894</v>
      </c>
      <c r="O357" s="1" t="s">
        <v>1039</v>
      </c>
      <c r="P357" s="30">
        <v>152168185.19999999</v>
      </c>
      <c r="Q357" s="31">
        <v>44440</v>
      </c>
      <c r="R357" s="31">
        <v>45657</v>
      </c>
      <c r="S357" s="40" t="s">
        <v>95</v>
      </c>
      <c r="T357" s="1" t="s">
        <v>67</v>
      </c>
      <c r="U357" s="30">
        <v>152168185.19999999</v>
      </c>
      <c r="V357" s="1" t="s">
        <v>370</v>
      </c>
    </row>
    <row r="358" spans="1:22" ht="354.75" customHeight="1" x14ac:dyDescent="0.3">
      <c r="A358" s="16"/>
      <c r="B358" s="58">
        <f>SUBTOTAL(103,$C$16:C358)</f>
        <v>343</v>
      </c>
      <c r="C358" s="1" t="s">
        <v>1150</v>
      </c>
      <c r="D358" s="116"/>
      <c r="E358" s="116"/>
      <c r="F358" s="26" t="s">
        <v>184</v>
      </c>
      <c r="G358" s="1" t="s">
        <v>76</v>
      </c>
      <c r="H358" s="1" t="s">
        <v>1147</v>
      </c>
      <c r="I358" s="126" t="s">
        <v>1364</v>
      </c>
      <c r="J358" s="1" t="s">
        <v>70</v>
      </c>
      <c r="K358" s="28">
        <v>876</v>
      </c>
      <c r="L358" s="1" t="s">
        <v>104</v>
      </c>
      <c r="M358" s="29">
        <v>1</v>
      </c>
      <c r="N358" s="1" t="s">
        <v>865</v>
      </c>
      <c r="O358" s="1" t="s">
        <v>866</v>
      </c>
      <c r="P358" s="30">
        <v>5044309.03</v>
      </c>
      <c r="Q358" s="31">
        <v>44440</v>
      </c>
      <c r="R358" s="31">
        <v>44561</v>
      </c>
      <c r="S358" s="1" t="s">
        <v>66</v>
      </c>
      <c r="T358" s="1" t="s">
        <v>68</v>
      </c>
      <c r="U358" s="34">
        <v>5044309.03</v>
      </c>
      <c r="V358" s="1" t="s">
        <v>370</v>
      </c>
    </row>
    <row r="359" spans="1:22" ht="145.5" customHeight="1" x14ac:dyDescent="0.3">
      <c r="A359" s="16"/>
      <c r="B359" s="58">
        <f>SUBTOTAL(103,$C$16:C359)</f>
        <v>344</v>
      </c>
      <c r="C359" s="1" t="s">
        <v>1229</v>
      </c>
      <c r="D359" s="116"/>
      <c r="E359" s="116"/>
      <c r="F359" s="26" t="s">
        <v>184</v>
      </c>
      <c r="G359" s="1" t="s">
        <v>1031</v>
      </c>
      <c r="H359" s="1" t="s">
        <v>1032</v>
      </c>
      <c r="I359" s="27" t="s">
        <v>1158</v>
      </c>
      <c r="J359" s="1" t="s">
        <v>73</v>
      </c>
      <c r="K359" s="28">
        <v>876</v>
      </c>
      <c r="L359" s="1" t="s">
        <v>104</v>
      </c>
      <c r="M359" s="29">
        <v>1</v>
      </c>
      <c r="N359" s="1" t="s">
        <v>74</v>
      </c>
      <c r="O359" s="1" t="s">
        <v>75</v>
      </c>
      <c r="P359" s="30">
        <v>2696540</v>
      </c>
      <c r="Q359" s="31">
        <v>44440</v>
      </c>
      <c r="R359" s="31">
        <v>44561</v>
      </c>
      <c r="S359" s="1" t="s">
        <v>95</v>
      </c>
      <c r="T359" s="1" t="s">
        <v>67</v>
      </c>
      <c r="U359" s="30">
        <v>2696540</v>
      </c>
      <c r="V359" s="1" t="s">
        <v>370</v>
      </c>
    </row>
    <row r="360" spans="1:22" ht="150" customHeight="1" x14ac:dyDescent="0.3">
      <c r="A360" s="16"/>
      <c r="B360" s="58">
        <f>SUBTOTAL(103,$C$16:C360)</f>
        <v>345</v>
      </c>
      <c r="C360" s="1" t="s">
        <v>1233</v>
      </c>
      <c r="D360" s="116"/>
      <c r="E360" s="116"/>
      <c r="F360" s="26" t="s">
        <v>184</v>
      </c>
      <c r="G360" s="1" t="s">
        <v>1031</v>
      </c>
      <c r="H360" s="1" t="s">
        <v>1032</v>
      </c>
      <c r="I360" s="27" t="s">
        <v>1162</v>
      </c>
      <c r="J360" s="1" t="s">
        <v>73</v>
      </c>
      <c r="K360" s="28">
        <v>876</v>
      </c>
      <c r="L360" s="1" t="s">
        <v>104</v>
      </c>
      <c r="M360" s="29">
        <v>1</v>
      </c>
      <c r="N360" s="1" t="s">
        <v>1042</v>
      </c>
      <c r="O360" s="1" t="s">
        <v>1043</v>
      </c>
      <c r="P360" s="30">
        <v>35129253.600000001</v>
      </c>
      <c r="Q360" s="46">
        <v>44440</v>
      </c>
      <c r="R360" s="46">
        <v>45657</v>
      </c>
      <c r="S360" s="1" t="s">
        <v>95</v>
      </c>
      <c r="T360" s="1" t="s">
        <v>1228</v>
      </c>
      <c r="U360" s="30">
        <v>35129253.600000001</v>
      </c>
      <c r="V360" s="1" t="s">
        <v>370</v>
      </c>
    </row>
    <row r="361" spans="1:22" ht="125.25" customHeight="1" x14ac:dyDescent="0.3">
      <c r="A361" s="16" t="s">
        <v>701</v>
      </c>
      <c r="B361" s="58">
        <f>SUBTOTAL(103,$C$16:C361)</f>
        <v>346</v>
      </c>
      <c r="C361" s="1" t="s">
        <v>333</v>
      </c>
      <c r="D361" s="116"/>
      <c r="E361" s="116"/>
      <c r="F361" s="26" t="s">
        <v>184</v>
      </c>
      <c r="G361" s="22" t="s">
        <v>110</v>
      </c>
      <c r="H361" s="22" t="s">
        <v>136</v>
      </c>
      <c r="I361" s="35" t="s">
        <v>228</v>
      </c>
      <c r="J361" s="36" t="s">
        <v>111</v>
      </c>
      <c r="K361" s="28">
        <v>796</v>
      </c>
      <c r="L361" s="36" t="s">
        <v>63</v>
      </c>
      <c r="M361" s="36">
        <v>4</v>
      </c>
      <c r="N361" s="29" t="s">
        <v>64</v>
      </c>
      <c r="O361" s="37" t="s">
        <v>65</v>
      </c>
      <c r="P361" s="38">
        <v>11650000</v>
      </c>
      <c r="Q361" s="46">
        <v>44440</v>
      </c>
      <c r="R361" s="46">
        <v>44926</v>
      </c>
      <c r="S361" s="47" t="s">
        <v>170</v>
      </c>
      <c r="T361" s="1" t="s">
        <v>67</v>
      </c>
      <c r="U361" s="34">
        <v>0</v>
      </c>
      <c r="V361" s="1" t="s">
        <v>68</v>
      </c>
    </row>
    <row r="362" spans="1:22" ht="95.25" customHeight="1" x14ac:dyDescent="0.3">
      <c r="A362" s="16"/>
      <c r="B362" s="58">
        <f>SUBTOTAL(103,$C$16:C362)</f>
        <v>347</v>
      </c>
      <c r="C362" s="1" t="s">
        <v>1196</v>
      </c>
      <c r="D362" s="116"/>
      <c r="E362" s="116"/>
      <c r="F362" s="26" t="s">
        <v>184</v>
      </c>
      <c r="G362" s="22" t="s">
        <v>110</v>
      </c>
      <c r="H362" s="22" t="s">
        <v>136</v>
      </c>
      <c r="I362" s="35" t="s">
        <v>381</v>
      </c>
      <c r="J362" s="1" t="s">
        <v>80</v>
      </c>
      <c r="K362" s="28" t="s">
        <v>1168</v>
      </c>
      <c r="L362" s="36" t="s">
        <v>1169</v>
      </c>
      <c r="M362" s="1" t="s">
        <v>1170</v>
      </c>
      <c r="N362" s="29" t="s">
        <v>64</v>
      </c>
      <c r="O362" s="37" t="s">
        <v>65</v>
      </c>
      <c r="P362" s="38">
        <v>291000</v>
      </c>
      <c r="Q362" s="46">
        <v>44440</v>
      </c>
      <c r="R362" s="46">
        <v>45412</v>
      </c>
      <c r="S362" s="47" t="s">
        <v>66</v>
      </c>
      <c r="T362" s="1" t="s">
        <v>67</v>
      </c>
      <c r="U362" s="34">
        <v>0</v>
      </c>
      <c r="V362" s="1" t="s">
        <v>68</v>
      </c>
    </row>
    <row r="363" spans="1:22" ht="105.75" customHeight="1" x14ac:dyDescent="0.3">
      <c r="A363" s="16" t="s">
        <v>702</v>
      </c>
      <c r="B363" s="58">
        <f>SUBTOTAL(103,$C$16:C363)</f>
        <v>348</v>
      </c>
      <c r="C363" s="1" t="s">
        <v>336</v>
      </c>
      <c r="D363" s="116"/>
      <c r="E363" s="116"/>
      <c r="F363" s="26" t="s">
        <v>184</v>
      </c>
      <c r="G363" s="40" t="s">
        <v>131</v>
      </c>
      <c r="H363" s="40" t="s">
        <v>132</v>
      </c>
      <c r="I363" s="51" t="s">
        <v>195</v>
      </c>
      <c r="J363" s="41" t="s">
        <v>80</v>
      </c>
      <c r="K363" s="52">
        <v>796</v>
      </c>
      <c r="L363" s="37" t="s">
        <v>63</v>
      </c>
      <c r="M363" s="36">
        <v>488</v>
      </c>
      <c r="N363" s="36">
        <v>45000000000</v>
      </c>
      <c r="O363" s="37" t="s">
        <v>65</v>
      </c>
      <c r="P363" s="53">
        <v>370000</v>
      </c>
      <c r="Q363" s="54">
        <v>44440</v>
      </c>
      <c r="R363" s="54">
        <v>44531</v>
      </c>
      <c r="S363" s="40" t="s">
        <v>66</v>
      </c>
      <c r="T363" s="1" t="s">
        <v>67</v>
      </c>
      <c r="U363" s="34">
        <v>0</v>
      </c>
      <c r="V363" s="1" t="s">
        <v>68</v>
      </c>
    </row>
    <row r="364" spans="1:22" ht="105" customHeight="1" x14ac:dyDescent="0.3">
      <c r="A364" s="16" t="s">
        <v>703</v>
      </c>
      <c r="B364" s="58">
        <f>SUBTOTAL(103,$C$16:C364)</f>
        <v>349</v>
      </c>
      <c r="C364" s="1" t="s">
        <v>337</v>
      </c>
      <c r="D364" s="116"/>
      <c r="E364" s="116"/>
      <c r="F364" s="26" t="s">
        <v>184</v>
      </c>
      <c r="G364" s="40" t="s">
        <v>131</v>
      </c>
      <c r="H364" s="40" t="s">
        <v>132</v>
      </c>
      <c r="I364" s="51" t="s">
        <v>196</v>
      </c>
      <c r="J364" s="41" t="s">
        <v>80</v>
      </c>
      <c r="K364" s="52">
        <v>796</v>
      </c>
      <c r="L364" s="37" t="s">
        <v>63</v>
      </c>
      <c r="M364" s="36">
        <v>488</v>
      </c>
      <c r="N364" s="36">
        <v>45000000000</v>
      </c>
      <c r="O364" s="37" t="s">
        <v>65</v>
      </c>
      <c r="P364" s="53">
        <v>188600</v>
      </c>
      <c r="Q364" s="54">
        <v>44440</v>
      </c>
      <c r="R364" s="54">
        <v>44531</v>
      </c>
      <c r="S364" s="40" t="s">
        <v>66</v>
      </c>
      <c r="T364" s="1" t="s">
        <v>67</v>
      </c>
      <c r="U364" s="34">
        <v>0</v>
      </c>
      <c r="V364" s="1" t="s">
        <v>68</v>
      </c>
    </row>
    <row r="365" spans="1:22" ht="186.75" customHeight="1" x14ac:dyDescent="0.3">
      <c r="A365" s="16"/>
      <c r="B365" s="58">
        <f>SUBTOTAL(103,$C$16:C365)</f>
        <v>350</v>
      </c>
      <c r="C365" s="1" t="s">
        <v>1207</v>
      </c>
      <c r="D365" s="116"/>
      <c r="E365" s="116"/>
      <c r="F365" s="26" t="s">
        <v>184</v>
      </c>
      <c r="G365" s="40" t="s">
        <v>85</v>
      </c>
      <c r="H365" s="40" t="s">
        <v>86</v>
      </c>
      <c r="I365" s="51" t="s">
        <v>1173</v>
      </c>
      <c r="J365" s="41" t="s">
        <v>1174</v>
      </c>
      <c r="K365" s="28">
        <v>876</v>
      </c>
      <c r="L365" s="37" t="s">
        <v>104</v>
      </c>
      <c r="M365" s="36">
        <v>1</v>
      </c>
      <c r="N365" s="1" t="s">
        <v>1176</v>
      </c>
      <c r="O365" s="37" t="s">
        <v>1177</v>
      </c>
      <c r="P365" s="53">
        <v>179770</v>
      </c>
      <c r="Q365" s="54">
        <v>44440</v>
      </c>
      <c r="R365" s="54">
        <v>45412</v>
      </c>
      <c r="S365" s="40" t="s">
        <v>66</v>
      </c>
      <c r="T365" s="1" t="s">
        <v>68</v>
      </c>
      <c r="U365" s="34">
        <v>0</v>
      </c>
      <c r="V365" s="1" t="s">
        <v>68</v>
      </c>
    </row>
    <row r="366" spans="1:22" ht="197.25" customHeight="1" x14ac:dyDescent="0.3">
      <c r="A366" s="16"/>
      <c r="B366" s="58">
        <f>SUBTOTAL(103,$C$16:C366)</f>
        <v>351</v>
      </c>
      <c r="C366" s="1" t="s">
        <v>1208</v>
      </c>
      <c r="D366" s="116"/>
      <c r="E366" s="116"/>
      <c r="F366" s="26" t="s">
        <v>184</v>
      </c>
      <c r="G366" s="40" t="s">
        <v>85</v>
      </c>
      <c r="H366" s="40" t="s">
        <v>86</v>
      </c>
      <c r="I366" s="51" t="s">
        <v>1175</v>
      </c>
      <c r="J366" s="41" t="s">
        <v>1174</v>
      </c>
      <c r="K366" s="28">
        <v>876</v>
      </c>
      <c r="L366" s="37" t="s">
        <v>104</v>
      </c>
      <c r="M366" s="36">
        <v>1</v>
      </c>
      <c r="N366" s="1" t="s">
        <v>1176</v>
      </c>
      <c r="O366" s="37" t="s">
        <v>1177</v>
      </c>
      <c r="P366" s="53">
        <v>499000</v>
      </c>
      <c r="Q366" s="54">
        <v>44440</v>
      </c>
      <c r="R366" s="54">
        <v>44834</v>
      </c>
      <c r="S366" s="40" t="s">
        <v>66</v>
      </c>
      <c r="T366" s="1" t="s">
        <v>68</v>
      </c>
      <c r="U366" s="34">
        <v>0</v>
      </c>
      <c r="V366" s="1" t="s">
        <v>68</v>
      </c>
    </row>
    <row r="367" spans="1:22" ht="90.75" customHeight="1" x14ac:dyDescent="0.3">
      <c r="A367" s="16"/>
      <c r="B367" s="58">
        <f>SUBTOTAL(103,$C$16:C367)</f>
        <v>352</v>
      </c>
      <c r="C367" s="1" t="s">
        <v>1209</v>
      </c>
      <c r="D367" s="116"/>
      <c r="E367" s="116"/>
      <c r="F367" s="26" t="s">
        <v>184</v>
      </c>
      <c r="G367" s="40" t="s">
        <v>819</v>
      </c>
      <c r="H367" s="40" t="s">
        <v>820</v>
      </c>
      <c r="I367" s="51" t="s">
        <v>817</v>
      </c>
      <c r="J367" s="41" t="s">
        <v>80</v>
      </c>
      <c r="K367" s="28">
        <v>876</v>
      </c>
      <c r="L367" s="37" t="s">
        <v>104</v>
      </c>
      <c r="M367" s="36">
        <v>1</v>
      </c>
      <c r="N367" s="36">
        <v>45000000000</v>
      </c>
      <c r="O367" s="37" t="s">
        <v>65</v>
      </c>
      <c r="P367" s="53">
        <v>499000</v>
      </c>
      <c r="Q367" s="54">
        <v>44440</v>
      </c>
      <c r="R367" s="54">
        <v>44651</v>
      </c>
      <c r="S367" s="40" t="s">
        <v>66</v>
      </c>
      <c r="T367" s="1" t="s">
        <v>67</v>
      </c>
      <c r="U367" s="34">
        <v>0</v>
      </c>
      <c r="V367" s="1" t="s">
        <v>68</v>
      </c>
    </row>
    <row r="368" spans="1:22" ht="102" customHeight="1" x14ac:dyDescent="0.3">
      <c r="A368" s="16"/>
      <c r="B368" s="58">
        <f>SUBTOTAL(103,$C$16:C368)</f>
        <v>353</v>
      </c>
      <c r="C368" s="1" t="s">
        <v>1210</v>
      </c>
      <c r="D368" s="116"/>
      <c r="E368" s="116"/>
      <c r="F368" s="26" t="s">
        <v>184</v>
      </c>
      <c r="G368" s="40" t="s">
        <v>377</v>
      </c>
      <c r="H368" s="40" t="s">
        <v>378</v>
      </c>
      <c r="I368" s="51" t="s">
        <v>379</v>
      </c>
      <c r="J368" s="41" t="s">
        <v>1183</v>
      </c>
      <c r="K368" s="28">
        <v>876</v>
      </c>
      <c r="L368" s="37" t="s">
        <v>104</v>
      </c>
      <c r="M368" s="36">
        <v>1</v>
      </c>
      <c r="N368" s="36">
        <v>45000000000</v>
      </c>
      <c r="O368" s="37" t="s">
        <v>65</v>
      </c>
      <c r="P368" s="53">
        <v>499000</v>
      </c>
      <c r="Q368" s="54">
        <v>44440</v>
      </c>
      <c r="R368" s="54">
        <v>44834</v>
      </c>
      <c r="S368" s="40" t="s">
        <v>66</v>
      </c>
      <c r="T368" s="1" t="s">
        <v>68</v>
      </c>
      <c r="U368" s="34">
        <v>0</v>
      </c>
      <c r="V368" s="1" t="s">
        <v>68</v>
      </c>
    </row>
    <row r="369" spans="1:22" ht="197.25" customHeight="1" x14ac:dyDescent="0.3">
      <c r="A369" s="16"/>
      <c r="B369" s="58">
        <f>SUBTOTAL(103,$C$16:C369)</f>
        <v>354</v>
      </c>
      <c r="C369" s="1" t="s">
        <v>323</v>
      </c>
      <c r="D369" s="116"/>
      <c r="E369" s="116"/>
      <c r="F369" s="26" t="s">
        <v>184</v>
      </c>
      <c r="G369" s="1" t="s">
        <v>103</v>
      </c>
      <c r="H369" s="1" t="s">
        <v>69</v>
      </c>
      <c r="I369" s="27" t="s">
        <v>1135</v>
      </c>
      <c r="J369" s="1" t="s">
        <v>70</v>
      </c>
      <c r="K369" s="28">
        <v>876</v>
      </c>
      <c r="L369" s="1" t="s">
        <v>104</v>
      </c>
      <c r="M369" s="29">
        <v>1</v>
      </c>
      <c r="N369" s="1">
        <v>450000000</v>
      </c>
      <c r="O369" s="1" t="s">
        <v>65</v>
      </c>
      <c r="P369" s="30">
        <v>4543897.3899999997</v>
      </c>
      <c r="Q369" s="31">
        <v>44440</v>
      </c>
      <c r="R369" s="31">
        <v>44530</v>
      </c>
      <c r="S369" s="1" t="s">
        <v>66</v>
      </c>
      <c r="T369" s="1" t="s">
        <v>67</v>
      </c>
      <c r="U369" s="34">
        <v>4543897.3899999997</v>
      </c>
      <c r="V369" s="1" t="s">
        <v>396</v>
      </c>
    </row>
    <row r="370" spans="1:22" ht="204.75" customHeight="1" x14ac:dyDescent="0.3">
      <c r="A370" s="16"/>
      <c r="B370" s="58">
        <f>SUBTOTAL(103,$C$16:C370)</f>
        <v>355</v>
      </c>
      <c r="C370" s="1" t="s">
        <v>318</v>
      </c>
      <c r="D370" s="116"/>
      <c r="E370" s="116"/>
      <c r="F370" s="26" t="s">
        <v>184</v>
      </c>
      <c r="G370" s="40" t="s">
        <v>103</v>
      </c>
      <c r="H370" s="40" t="s">
        <v>69</v>
      </c>
      <c r="I370" s="35" t="s">
        <v>1137</v>
      </c>
      <c r="J370" s="41" t="s">
        <v>70</v>
      </c>
      <c r="K370" s="28">
        <v>876</v>
      </c>
      <c r="L370" s="37" t="s">
        <v>104</v>
      </c>
      <c r="M370" s="36">
        <v>1</v>
      </c>
      <c r="N370" s="1">
        <v>450000000</v>
      </c>
      <c r="O370" s="37" t="s">
        <v>65</v>
      </c>
      <c r="P370" s="38">
        <v>1447631.81</v>
      </c>
      <c r="Q370" s="31">
        <v>44440</v>
      </c>
      <c r="R370" s="31">
        <v>44529</v>
      </c>
      <c r="S370" s="40" t="s">
        <v>66</v>
      </c>
      <c r="T370" s="1" t="s">
        <v>67</v>
      </c>
      <c r="U370" s="38">
        <v>1447631.81</v>
      </c>
      <c r="V370" s="1" t="s">
        <v>357</v>
      </c>
    </row>
    <row r="371" spans="1:22" ht="147" customHeight="1" x14ac:dyDescent="0.3">
      <c r="A371" s="16"/>
      <c r="B371" s="58">
        <f>SUBTOTAL(103,$C$16:C371)</f>
        <v>356</v>
      </c>
      <c r="C371" s="1" t="s">
        <v>1159</v>
      </c>
      <c r="D371" s="116"/>
      <c r="E371" s="116"/>
      <c r="F371" s="26" t="s">
        <v>184</v>
      </c>
      <c r="G371" s="1" t="s">
        <v>1155</v>
      </c>
      <c r="H371" s="1" t="s">
        <v>1156</v>
      </c>
      <c r="I371" s="27" t="s">
        <v>1157</v>
      </c>
      <c r="J371" s="1" t="s">
        <v>73</v>
      </c>
      <c r="K371" s="29" t="s">
        <v>84</v>
      </c>
      <c r="L371" s="1" t="s">
        <v>104</v>
      </c>
      <c r="M371" s="32" t="s">
        <v>61</v>
      </c>
      <c r="N371" s="1" t="s">
        <v>90</v>
      </c>
      <c r="O371" s="1" t="s">
        <v>91</v>
      </c>
      <c r="P371" s="30">
        <v>21520670.399999999</v>
      </c>
      <c r="Q371" s="31">
        <v>44440</v>
      </c>
      <c r="R371" s="31">
        <v>44530</v>
      </c>
      <c r="S371" s="1" t="s">
        <v>66</v>
      </c>
      <c r="T371" s="1" t="s">
        <v>67</v>
      </c>
      <c r="U371" s="34">
        <v>0</v>
      </c>
      <c r="V371" s="1" t="s">
        <v>68</v>
      </c>
    </row>
    <row r="372" spans="1:22" ht="239.25" customHeight="1" x14ac:dyDescent="0.3">
      <c r="A372" s="16"/>
      <c r="B372" s="58">
        <f>SUBTOTAL(103,$C$16:C372)</f>
        <v>357</v>
      </c>
      <c r="C372" s="1" t="s">
        <v>1211</v>
      </c>
      <c r="D372" s="116"/>
      <c r="E372" s="116"/>
      <c r="F372" s="26" t="s">
        <v>184</v>
      </c>
      <c r="G372" s="1" t="s">
        <v>89</v>
      </c>
      <c r="H372" s="1" t="s">
        <v>92</v>
      </c>
      <c r="I372" s="27" t="s">
        <v>1184</v>
      </c>
      <c r="J372" s="1" t="s">
        <v>80</v>
      </c>
      <c r="K372" s="29">
        <v>876</v>
      </c>
      <c r="L372" s="1" t="s">
        <v>104</v>
      </c>
      <c r="M372" s="32">
        <v>1</v>
      </c>
      <c r="N372" s="1" t="s">
        <v>90</v>
      </c>
      <c r="O372" s="1" t="s">
        <v>91</v>
      </c>
      <c r="P372" s="30">
        <v>32380030</v>
      </c>
      <c r="Q372" s="31">
        <v>44440</v>
      </c>
      <c r="R372" s="31">
        <v>44561</v>
      </c>
      <c r="S372" s="1" t="s">
        <v>66</v>
      </c>
      <c r="T372" s="1" t="s">
        <v>67</v>
      </c>
      <c r="U372" s="34">
        <v>0</v>
      </c>
      <c r="V372" s="1" t="s">
        <v>68</v>
      </c>
    </row>
    <row r="373" spans="1:22" ht="150.75" customHeight="1" x14ac:dyDescent="0.3">
      <c r="A373" s="16"/>
      <c r="B373" s="58">
        <f>SUBTOTAL(103,$C$16:C373)</f>
        <v>358</v>
      </c>
      <c r="C373" s="1" t="s">
        <v>1212</v>
      </c>
      <c r="D373" s="116"/>
      <c r="E373" s="116"/>
      <c r="F373" s="26" t="s">
        <v>184</v>
      </c>
      <c r="G373" s="1" t="s">
        <v>249</v>
      </c>
      <c r="H373" s="1" t="s">
        <v>1185</v>
      </c>
      <c r="I373" s="27" t="s">
        <v>1186</v>
      </c>
      <c r="J373" s="1" t="s">
        <v>80</v>
      </c>
      <c r="K373" s="29">
        <v>876</v>
      </c>
      <c r="L373" s="1" t="s">
        <v>104</v>
      </c>
      <c r="M373" s="32">
        <v>1</v>
      </c>
      <c r="N373" s="1" t="s">
        <v>1187</v>
      </c>
      <c r="O373" s="1" t="s">
        <v>1188</v>
      </c>
      <c r="P373" s="30">
        <v>2790000</v>
      </c>
      <c r="Q373" s="31">
        <v>44440</v>
      </c>
      <c r="R373" s="31">
        <v>44561</v>
      </c>
      <c r="S373" s="40" t="s">
        <v>134</v>
      </c>
      <c r="T373" s="1" t="s">
        <v>67</v>
      </c>
      <c r="U373" s="34">
        <v>0</v>
      </c>
      <c r="V373" s="1" t="s">
        <v>68</v>
      </c>
    </row>
    <row r="374" spans="1:22" ht="154.5" customHeight="1" x14ac:dyDescent="0.3">
      <c r="A374" s="16"/>
      <c r="B374" s="58">
        <f>SUBTOTAL(103,$C$16:C374)</f>
        <v>359</v>
      </c>
      <c r="C374" s="1" t="s">
        <v>341</v>
      </c>
      <c r="D374" s="116"/>
      <c r="E374" s="116"/>
      <c r="F374" s="26" t="s">
        <v>184</v>
      </c>
      <c r="G374" s="1" t="s">
        <v>71</v>
      </c>
      <c r="H374" s="1" t="s">
        <v>72</v>
      </c>
      <c r="I374" s="27" t="s">
        <v>215</v>
      </c>
      <c r="J374" s="1" t="s">
        <v>73</v>
      </c>
      <c r="K374" s="29" t="s">
        <v>84</v>
      </c>
      <c r="L374" s="1" t="s">
        <v>104</v>
      </c>
      <c r="M374" s="29" t="s">
        <v>61</v>
      </c>
      <c r="N374" s="1">
        <v>29000000000</v>
      </c>
      <c r="O374" s="1" t="s">
        <v>94</v>
      </c>
      <c r="P374" s="30">
        <v>290000000</v>
      </c>
      <c r="Q374" s="31">
        <v>44440</v>
      </c>
      <c r="R374" s="31">
        <v>44835</v>
      </c>
      <c r="S374" s="1" t="s">
        <v>99</v>
      </c>
      <c r="T374" s="1" t="s">
        <v>67</v>
      </c>
      <c r="U374" s="34">
        <v>0</v>
      </c>
      <c r="V374" s="1" t="s">
        <v>68</v>
      </c>
    </row>
    <row r="375" spans="1:22" ht="132.75" customHeight="1" x14ac:dyDescent="0.3">
      <c r="A375" s="16"/>
      <c r="B375" s="58">
        <f>SUBTOTAL(103,$C$16:C375)</f>
        <v>360</v>
      </c>
      <c r="C375" s="1" t="s">
        <v>1213</v>
      </c>
      <c r="D375" s="116"/>
      <c r="E375" s="116"/>
      <c r="F375" s="26" t="s">
        <v>184</v>
      </c>
      <c r="G375" s="1" t="s">
        <v>71</v>
      </c>
      <c r="H375" s="1" t="s">
        <v>72</v>
      </c>
      <c r="I375" s="27" t="s">
        <v>1189</v>
      </c>
      <c r="J375" s="1" t="s">
        <v>73</v>
      </c>
      <c r="K375" s="29" t="s">
        <v>84</v>
      </c>
      <c r="L375" s="1" t="s">
        <v>104</v>
      </c>
      <c r="M375" s="29" t="s">
        <v>61</v>
      </c>
      <c r="N375" s="1" t="s">
        <v>364</v>
      </c>
      <c r="O375" s="1" t="s">
        <v>96</v>
      </c>
      <c r="P375" s="30">
        <v>763275470</v>
      </c>
      <c r="Q375" s="31">
        <v>44440</v>
      </c>
      <c r="R375" s="31">
        <v>46599</v>
      </c>
      <c r="S375" s="1" t="s">
        <v>99</v>
      </c>
      <c r="T375" s="1" t="s">
        <v>67</v>
      </c>
      <c r="U375" s="34">
        <v>0</v>
      </c>
      <c r="V375" s="1" t="s">
        <v>68</v>
      </c>
    </row>
    <row r="376" spans="1:22" ht="134.25" customHeight="1" x14ac:dyDescent="0.3">
      <c r="A376" s="16"/>
      <c r="B376" s="58">
        <f>SUBTOTAL(103,$C$16:C376)</f>
        <v>361</v>
      </c>
      <c r="C376" s="1" t="s">
        <v>1214</v>
      </c>
      <c r="D376" s="116"/>
      <c r="E376" s="116"/>
      <c r="F376" s="26" t="s">
        <v>184</v>
      </c>
      <c r="G376" s="1" t="s">
        <v>71</v>
      </c>
      <c r="H376" s="1" t="s">
        <v>72</v>
      </c>
      <c r="I376" s="27" t="s">
        <v>1190</v>
      </c>
      <c r="J376" s="1" t="s">
        <v>73</v>
      </c>
      <c r="K376" s="29" t="s">
        <v>84</v>
      </c>
      <c r="L376" s="1" t="s">
        <v>104</v>
      </c>
      <c r="M376" s="29" t="s">
        <v>61</v>
      </c>
      <c r="N376" s="1" t="s">
        <v>364</v>
      </c>
      <c r="O376" s="1" t="s">
        <v>96</v>
      </c>
      <c r="P376" s="30">
        <v>683050780</v>
      </c>
      <c r="Q376" s="31">
        <v>44440</v>
      </c>
      <c r="R376" s="31">
        <v>46599</v>
      </c>
      <c r="S376" s="1" t="s">
        <v>99</v>
      </c>
      <c r="T376" s="1" t="s">
        <v>67</v>
      </c>
      <c r="U376" s="34">
        <v>0</v>
      </c>
      <c r="V376" s="1" t="s">
        <v>68</v>
      </c>
    </row>
    <row r="377" spans="1:22" ht="132" customHeight="1" x14ac:dyDescent="0.3">
      <c r="A377" s="16"/>
      <c r="B377" s="58">
        <f>SUBTOTAL(103,$C$16:C377)</f>
        <v>362</v>
      </c>
      <c r="C377" s="1" t="s">
        <v>1215</v>
      </c>
      <c r="D377" s="116"/>
      <c r="E377" s="116"/>
      <c r="F377" s="26" t="s">
        <v>184</v>
      </c>
      <c r="G377" s="1" t="s">
        <v>71</v>
      </c>
      <c r="H377" s="1" t="s">
        <v>72</v>
      </c>
      <c r="I377" s="27" t="s">
        <v>1191</v>
      </c>
      <c r="J377" s="1" t="s">
        <v>73</v>
      </c>
      <c r="K377" s="29" t="s">
        <v>84</v>
      </c>
      <c r="L377" s="1" t="s">
        <v>104</v>
      </c>
      <c r="M377" s="29" t="s">
        <v>61</v>
      </c>
      <c r="N377" s="1" t="s">
        <v>246</v>
      </c>
      <c r="O377" s="1" t="s">
        <v>152</v>
      </c>
      <c r="P377" s="30">
        <v>420000000</v>
      </c>
      <c r="Q377" s="31">
        <v>44440</v>
      </c>
      <c r="R377" s="31">
        <v>44895</v>
      </c>
      <c r="S377" s="1" t="s">
        <v>99</v>
      </c>
      <c r="T377" s="1" t="s">
        <v>67</v>
      </c>
      <c r="U377" s="34">
        <v>0</v>
      </c>
      <c r="V377" s="1" t="s">
        <v>68</v>
      </c>
    </row>
    <row r="378" spans="1:22" ht="115.5" customHeight="1" x14ac:dyDescent="0.3">
      <c r="A378" s="16"/>
      <c r="B378" s="58">
        <f>SUBTOTAL(103,$C$16:C378)</f>
        <v>363</v>
      </c>
      <c r="C378" s="1" t="s">
        <v>1216</v>
      </c>
      <c r="D378" s="116"/>
      <c r="E378" s="116"/>
      <c r="F378" s="26" t="s">
        <v>184</v>
      </c>
      <c r="G378" s="1" t="s">
        <v>231</v>
      </c>
      <c r="H378" s="1" t="s">
        <v>232</v>
      </c>
      <c r="I378" s="27" t="s">
        <v>1192</v>
      </c>
      <c r="J378" s="1" t="s">
        <v>80</v>
      </c>
      <c r="K378" s="29">
        <v>876</v>
      </c>
      <c r="L378" s="1" t="s">
        <v>104</v>
      </c>
      <c r="M378" s="29">
        <v>1</v>
      </c>
      <c r="N378" s="1" t="s">
        <v>74</v>
      </c>
      <c r="O378" s="1" t="s">
        <v>75</v>
      </c>
      <c r="P378" s="30">
        <v>3000000</v>
      </c>
      <c r="Q378" s="31">
        <v>44440</v>
      </c>
      <c r="R378" s="31">
        <v>45291</v>
      </c>
      <c r="S378" s="40" t="s">
        <v>66</v>
      </c>
      <c r="T378" s="1" t="s">
        <v>68</v>
      </c>
      <c r="U378" s="34">
        <v>0</v>
      </c>
      <c r="V378" s="1" t="s">
        <v>68</v>
      </c>
    </row>
    <row r="379" spans="1:22" ht="90.75" customHeight="1" x14ac:dyDescent="0.3">
      <c r="A379" s="16"/>
      <c r="B379" s="58">
        <f>SUBTOTAL(103,$C$16:C379)</f>
        <v>364</v>
      </c>
      <c r="C379" s="1" t="s">
        <v>1231</v>
      </c>
      <c r="D379" s="116"/>
      <c r="E379" s="116"/>
      <c r="F379" s="26" t="s">
        <v>184</v>
      </c>
      <c r="G379" s="1" t="s">
        <v>485</v>
      </c>
      <c r="H379" s="1" t="s">
        <v>486</v>
      </c>
      <c r="I379" s="27" t="s">
        <v>1222</v>
      </c>
      <c r="J379" s="1" t="s">
        <v>1221</v>
      </c>
      <c r="K379" s="29" t="s">
        <v>84</v>
      </c>
      <c r="L379" s="1" t="s">
        <v>104</v>
      </c>
      <c r="M379" s="32" t="s">
        <v>61</v>
      </c>
      <c r="N379" s="1" t="s">
        <v>64</v>
      </c>
      <c r="O379" s="37" t="s">
        <v>65</v>
      </c>
      <c r="P379" s="30">
        <v>499000</v>
      </c>
      <c r="Q379" s="31">
        <v>44440</v>
      </c>
      <c r="R379" s="31">
        <v>44561</v>
      </c>
      <c r="S379" s="40" t="s">
        <v>66</v>
      </c>
      <c r="T379" s="1" t="s">
        <v>67</v>
      </c>
      <c r="U379" s="34">
        <v>0</v>
      </c>
      <c r="V379" s="1" t="s">
        <v>68</v>
      </c>
    </row>
    <row r="380" spans="1:22" ht="90.75" customHeight="1" x14ac:dyDescent="0.3">
      <c r="A380" s="16"/>
      <c r="B380" s="58">
        <f>SUBTOTAL(103,$C$16:C380)</f>
        <v>365</v>
      </c>
      <c r="C380" s="1" t="s">
        <v>1232</v>
      </c>
      <c r="D380" s="116"/>
      <c r="E380" s="116"/>
      <c r="F380" s="26" t="s">
        <v>184</v>
      </c>
      <c r="G380" s="1" t="s">
        <v>372</v>
      </c>
      <c r="H380" s="1" t="s">
        <v>373</v>
      </c>
      <c r="I380" s="27" t="s">
        <v>1223</v>
      </c>
      <c r="J380" s="1" t="s">
        <v>80</v>
      </c>
      <c r="K380" s="29" t="s">
        <v>84</v>
      </c>
      <c r="L380" s="1" t="s">
        <v>104</v>
      </c>
      <c r="M380" s="32" t="s">
        <v>61</v>
      </c>
      <c r="N380" s="1" t="s">
        <v>64</v>
      </c>
      <c r="O380" s="37" t="s">
        <v>65</v>
      </c>
      <c r="P380" s="30">
        <v>495000</v>
      </c>
      <c r="Q380" s="31">
        <v>44440</v>
      </c>
      <c r="R380" s="31">
        <v>44500</v>
      </c>
      <c r="S380" s="40" t="s">
        <v>66</v>
      </c>
      <c r="T380" s="1" t="s">
        <v>68</v>
      </c>
      <c r="U380" s="34">
        <v>0</v>
      </c>
      <c r="V380" s="1" t="s">
        <v>68</v>
      </c>
    </row>
    <row r="381" spans="1:22" ht="87.75" customHeight="1" x14ac:dyDescent="0.3">
      <c r="A381" s="16"/>
      <c r="B381" s="58">
        <f>SUBTOTAL(103,$C$16:C381)</f>
        <v>366</v>
      </c>
      <c r="C381" s="1" t="s">
        <v>1230</v>
      </c>
      <c r="D381" s="116"/>
      <c r="E381" s="116"/>
      <c r="F381" s="26" t="s">
        <v>186</v>
      </c>
      <c r="G381" s="1" t="s">
        <v>1218</v>
      </c>
      <c r="H381" s="1" t="s">
        <v>1219</v>
      </c>
      <c r="I381" s="27" t="s">
        <v>1220</v>
      </c>
      <c r="J381" s="1" t="s">
        <v>1221</v>
      </c>
      <c r="K381" s="29" t="s">
        <v>84</v>
      </c>
      <c r="L381" s="1" t="s">
        <v>104</v>
      </c>
      <c r="M381" s="32" t="s">
        <v>61</v>
      </c>
      <c r="N381" s="1" t="s">
        <v>64</v>
      </c>
      <c r="O381" s="37" t="s">
        <v>65</v>
      </c>
      <c r="P381" s="30">
        <v>499000</v>
      </c>
      <c r="Q381" s="31">
        <v>44470</v>
      </c>
      <c r="R381" s="31">
        <v>44561</v>
      </c>
      <c r="S381" s="40" t="s">
        <v>66</v>
      </c>
      <c r="T381" s="1" t="s">
        <v>67</v>
      </c>
      <c r="U381" s="34">
        <v>0</v>
      </c>
      <c r="V381" s="1" t="s">
        <v>68</v>
      </c>
    </row>
    <row r="382" spans="1:22" ht="78.75" customHeight="1" x14ac:dyDescent="0.3">
      <c r="A382" s="16" t="s">
        <v>704</v>
      </c>
      <c r="B382" s="58">
        <f>SUBTOTAL(103,$C$16:C382)</f>
        <v>367</v>
      </c>
      <c r="C382" s="1" t="s">
        <v>275</v>
      </c>
      <c r="D382" s="116"/>
      <c r="E382" s="116"/>
      <c r="F382" s="26" t="s">
        <v>186</v>
      </c>
      <c r="G382" s="1" t="s">
        <v>237</v>
      </c>
      <c r="H382" s="1" t="s">
        <v>236</v>
      </c>
      <c r="I382" s="27" t="s">
        <v>189</v>
      </c>
      <c r="J382" s="1" t="s">
        <v>190</v>
      </c>
      <c r="K382" s="29">
        <v>642</v>
      </c>
      <c r="L382" s="1" t="s">
        <v>161</v>
      </c>
      <c r="M382" s="48">
        <v>1</v>
      </c>
      <c r="N382" s="1" t="s">
        <v>64</v>
      </c>
      <c r="O382" s="1" t="s">
        <v>65</v>
      </c>
      <c r="P382" s="30">
        <v>250000</v>
      </c>
      <c r="Q382" s="31">
        <v>44470</v>
      </c>
      <c r="R382" s="31">
        <v>44531</v>
      </c>
      <c r="S382" s="40" t="s">
        <v>66</v>
      </c>
      <c r="T382" s="1" t="s">
        <v>67</v>
      </c>
      <c r="U382" s="34">
        <v>0</v>
      </c>
      <c r="V382" s="1" t="s">
        <v>68</v>
      </c>
    </row>
    <row r="383" spans="1:22" ht="91.5" customHeight="1" x14ac:dyDescent="0.3">
      <c r="A383" s="16" t="s">
        <v>705</v>
      </c>
      <c r="B383" s="58">
        <f>SUBTOTAL(103,$C$16:C383)</f>
        <v>368</v>
      </c>
      <c r="C383" s="1" t="s">
        <v>339</v>
      </c>
      <c r="D383" s="116"/>
      <c r="E383" s="116"/>
      <c r="F383" s="26" t="s">
        <v>186</v>
      </c>
      <c r="G383" s="40" t="s">
        <v>110</v>
      </c>
      <c r="H383" s="40" t="s">
        <v>136</v>
      </c>
      <c r="I383" s="42" t="s">
        <v>1226</v>
      </c>
      <c r="J383" s="36" t="s">
        <v>80</v>
      </c>
      <c r="K383" s="28">
        <v>796</v>
      </c>
      <c r="L383" s="36" t="s">
        <v>63</v>
      </c>
      <c r="M383" s="36">
        <v>10</v>
      </c>
      <c r="N383" s="29" t="s">
        <v>64</v>
      </c>
      <c r="O383" s="37" t="s">
        <v>65</v>
      </c>
      <c r="P383" s="38">
        <v>200000</v>
      </c>
      <c r="Q383" s="46">
        <v>44470</v>
      </c>
      <c r="R383" s="46">
        <v>44530</v>
      </c>
      <c r="S383" s="47" t="s">
        <v>66</v>
      </c>
      <c r="T383" s="1" t="s">
        <v>67</v>
      </c>
      <c r="U383" s="34">
        <v>0</v>
      </c>
      <c r="V383" s="1" t="s">
        <v>68</v>
      </c>
    </row>
    <row r="384" spans="1:22" ht="100.5" customHeight="1" x14ac:dyDescent="0.3">
      <c r="A384" s="16" t="s">
        <v>706</v>
      </c>
      <c r="B384" s="58">
        <f>SUBTOTAL(103,$C$16:C384)</f>
        <v>369</v>
      </c>
      <c r="C384" s="1" t="s">
        <v>322</v>
      </c>
      <c r="D384" s="116"/>
      <c r="E384" s="116"/>
      <c r="F384" s="26" t="s">
        <v>186</v>
      </c>
      <c r="G384" s="40" t="s">
        <v>110</v>
      </c>
      <c r="H384" s="40" t="s">
        <v>136</v>
      </c>
      <c r="I384" s="35" t="s">
        <v>202</v>
      </c>
      <c r="J384" s="36" t="s">
        <v>80</v>
      </c>
      <c r="K384" s="28">
        <v>796</v>
      </c>
      <c r="L384" s="36" t="s">
        <v>63</v>
      </c>
      <c r="M384" s="36">
        <v>1</v>
      </c>
      <c r="N384" s="29" t="s">
        <v>64</v>
      </c>
      <c r="O384" s="37" t="s">
        <v>65</v>
      </c>
      <c r="P384" s="38">
        <v>105000</v>
      </c>
      <c r="Q384" s="46">
        <v>44470</v>
      </c>
      <c r="R384" s="46">
        <v>44530</v>
      </c>
      <c r="S384" s="47" t="s">
        <v>66</v>
      </c>
      <c r="T384" s="1" t="s">
        <v>67</v>
      </c>
      <c r="U384" s="34">
        <v>0</v>
      </c>
      <c r="V384" s="1" t="s">
        <v>68</v>
      </c>
    </row>
    <row r="385" spans="1:22" ht="147" customHeight="1" x14ac:dyDescent="0.3">
      <c r="A385" s="16" t="s">
        <v>707</v>
      </c>
      <c r="B385" s="58">
        <f>SUBTOTAL(103,$C$16:C385)</f>
        <v>370</v>
      </c>
      <c r="C385" s="1" t="s">
        <v>332</v>
      </c>
      <c r="D385" s="116"/>
      <c r="E385" s="116"/>
      <c r="F385" s="26" t="s">
        <v>186</v>
      </c>
      <c r="G385" s="40" t="s">
        <v>110</v>
      </c>
      <c r="H385" s="40" t="s">
        <v>136</v>
      </c>
      <c r="I385" s="35" t="s">
        <v>203</v>
      </c>
      <c r="J385" s="36" t="s">
        <v>111</v>
      </c>
      <c r="K385" s="28">
        <v>796</v>
      </c>
      <c r="L385" s="36" t="s">
        <v>63</v>
      </c>
      <c r="M385" s="36">
        <v>52</v>
      </c>
      <c r="N385" s="29" t="s">
        <v>64</v>
      </c>
      <c r="O385" s="37" t="s">
        <v>65</v>
      </c>
      <c r="P385" s="38">
        <v>4750000</v>
      </c>
      <c r="Q385" s="46">
        <v>44470</v>
      </c>
      <c r="R385" s="46">
        <v>44592</v>
      </c>
      <c r="S385" s="47" t="s">
        <v>134</v>
      </c>
      <c r="T385" s="1" t="s">
        <v>67</v>
      </c>
      <c r="U385" s="34">
        <v>0</v>
      </c>
      <c r="V385" s="1" t="s">
        <v>68</v>
      </c>
    </row>
    <row r="386" spans="1:22" ht="120.75" customHeight="1" x14ac:dyDescent="0.3">
      <c r="A386" s="16"/>
      <c r="B386" s="58">
        <f>SUBTOTAL(103,$C$16:C386)</f>
        <v>371</v>
      </c>
      <c r="C386" s="1" t="s">
        <v>1197</v>
      </c>
      <c r="D386" s="116"/>
      <c r="E386" s="116"/>
      <c r="F386" s="26" t="s">
        <v>186</v>
      </c>
      <c r="G386" s="22" t="s">
        <v>1171</v>
      </c>
      <c r="H386" s="22" t="s">
        <v>1172</v>
      </c>
      <c r="I386" s="35" t="s">
        <v>1227</v>
      </c>
      <c r="J386" s="1" t="s">
        <v>80</v>
      </c>
      <c r="K386" s="28">
        <v>796</v>
      </c>
      <c r="L386" s="36" t="s">
        <v>63</v>
      </c>
      <c r="M386" s="36">
        <v>2</v>
      </c>
      <c r="N386" s="29" t="s">
        <v>64</v>
      </c>
      <c r="O386" s="37" t="s">
        <v>65</v>
      </c>
      <c r="P386" s="38">
        <v>350000</v>
      </c>
      <c r="Q386" s="46">
        <v>44470</v>
      </c>
      <c r="R386" s="46">
        <v>44864</v>
      </c>
      <c r="S386" s="47" t="s">
        <v>66</v>
      </c>
      <c r="T386" s="1" t="s">
        <v>67</v>
      </c>
      <c r="U386" s="34">
        <v>0</v>
      </c>
      <c r="V386" s="1" t="s">
        <v>68</v>
      </c>
    </row>
    <row r="387" spans="1:22" ht="98.25" customHeight="1" x14ac:dyDescent="0.3">
      <c r="A387" s="16"/>
      <c r="B387" s="58">
        <f>SUBTOTAL(103,$C$16:C387)</f>
        <v>372</v>
      </c>
      <c r="C387" s="1" t="s">
        <v>807</v>
      </c>
      <c r="D387" s="116"/>
      <c r="E387" s="116"/>
      <c r="F387" s="26" t="s">
        <v>186</v>
      </c>
      <c r="G387" s="40" t="s">
        <v>485</v>
      </c>
      <c r="H387" s="40" t="s">
        <v>741</v>
      </c>
      <c r="I387" s="35" t="s">
        <v>772</v>
      </c>
      <c r="J387" s="36" t="s">
        <v>80</v>
      </c>
      <c r="K387" s="28">
        <v>876</v>
      </c>
      <c r="L387" s="36" t="s">
        <v>104</v>
      </c>
      <c r="M387" s="36">
        <v>1</v>
      </c>
      <c r="N387" s="29" t="s">
        <v>74</v>
      </c>
      <c r="O387" s="37" t="s">
        <v>75</v>
      </c>
      <c r="P387" s="38">
        <v>495000</v>
      </c>
      <c r="Q387" s="46">
        <v>44470</v>
      </c>
      <c r="R387" s="46">
        <v>44561</v>
      </c>
      <c r="S387" s="47" t="s">
        <v>66</v>
      </c>
      <c r="T387" s="1" t="s">
        <v>67</v>
      </c>
      <c r="U387" s="34">
        <v>0</v>
      </c>
      <c r="V387" s="1" t="s">
        <v>68</v>
      </c>
    </row>
    <row r="388" spans="1:22" ht="147" customHeight="1" x14ac:dyDescent="0.3">
      <c r="A388" s="16"/>
      <c r="B388" s="58">
        <f>SUBTOTAL(103,$C$16:C388)</f>
        <v>373</v>
      </c>
      <c r="C388" s="1" t="s">
        <v>1266</v>
      </c>
      <c r="D388" s="116"/>
      <c r="E388" s="116"/>
      <c r="F388" s="26" t="s">
        <v>186</v>
      </c>
      <c r="G388" s="1" t="s">
        <v>76</v>
      </c>
      <c r="H388" s="1" t="s">
        <v>404</v>
      </c>
      <c r="I388" s="124" t="s">
        <v>1255</v>
      </c>
      <c r="J388" s="1" t="s">
        <v>70</v>
      </c>
      <c r="K388" s="28">
        <v>876</v>
      </c>
      <c r="L388" s="36" t="s">
        <v>104</v>
      </c>
      <c r="M388" s="36">
        <v>1</v>
      </c>
      <c r="N388" s="1" t="s">
        <v>90</v>
      </c>
      <c r="O388" s="37" t="s">
        <v>91</v>
      </c>
      <c r="P388" s="30">
        <v>13019340</v>
      </c>
      <c r="Q388" s="31">
        <v>44470</v>
      </c>
      <c r="R388" s="31">
        <v>44926</v>
      </c>
      <c r="S388" s="1" t="s">
        <v>95</v>
      </c>
      <c r="T388" s="1" t="s">
        <v>67</v>
      </c>
      <c r="U388" s="34">
        <v>0</v>
      </c>
      <c r="V388" s="1" t="s">
        <v>68</v>
      </c>
    </row>
    <row r="389" spans="1:22" ht="202.5" customHeight="1" x14ac:dyDescent="0.3">
      <c r="A389" s="16"/>
      <c r="B389" s="58">
        <f>SUBTOTAL(103,$C$16:C389)</f>
        <v>374</v>
      </c>
      <c r="C389" s="1" t="s">
        <v>1260</v>
      </c>
      <c r="D389" s="116"/>
      <c r="E389" s="116"/>
      <c r="F389" s="26" t="s">
        <v>186</v>
      </c>
      <c r="G389" s="40" t="s">
        <v>103</v>
      </c>
      <c r="H389" s="40" t="s">
        <v>69</v>
      </c>
      <c r="I389" s="35" t="s">
        <v>1258</v>
      </c>
      <c r="J389" s="41" t="s">
        <v>70</v>
      </c>
      <c r="K389" s="28">
        <v>876</v>
      </c>
      <c r="L389" s="37" t="s">
        <v>104</v>
      </c>
      <c r="M389" s="36">
        <v>1</v>
      </c>
      <c r="N389" s="1">
        <v>450000000</v>
      </c>
      <c r="O389" s="37" t="s">
        <v>65</v>
      </c>
      <c r="P389" s="38">
        <v>796969.3</v>
      </c>
      <c r="Q389" s="31">
        <v>44470</v>
      </c>
      <c r="R389" s="31">
        <v>44530</v>
      </c>
      <c r="S389" s="40" t="s">
        <v>66</v>
      </c>
      <c r="T389" s="1" t="s">
        <v>67</v>
      </c>
      <c r="U389" s="38">
        <v>0</v>
      </c>
      <c r="V389" s="1" t="s">
        <v>68</v>
      </c>
    </row>
    <row r="390" spans="1:22" ht="186.75" customHeight="1" x14ac:dyDescent="0.3">
      <c r="A390" s="16"/>
      <c r="B390" s="58">
        <f>SUBTOTAL(103,$C$16:C390)</f>
        <v>375</v>
      </c>
      <c r="C390" s="1" t="s">
        <v>1322</v>
      </c>
      <c r="D390" s="116"/>
      <c r="E390" s="116"/>
      <c r="F390" s="26" t="s">
        <v>186</v>
      </c>
      <c r="G390" s="40" t="s">
        <v>103</v>
      </c>
      <c r="H390" s="40" t="s">
        <v>69</v>
      </c>
      <c r="I390" s="35" t="s">
        <v>1323</v>
      </c>
      <c r="J390" s="41" t="s">
        <v>70</v>
      </c>
      <c r="K390" s="28">
        <v>876</v>
      </c>
      <c r="L390" s="37" t="s">
        <v>104</v>
      </c>
      <c r="M390" s="36">
        <v>1</v>
      </c>
      <c r="N390" s="29">
        <v>45000000000</v>
      </c>
      <c r="O390" s="37" t="s">
        <v>65</v>
      </c>
      <c r="P390" s="38">
        <v>2178523.56</v>
      </c>
      <c r="Q390" s="46">
        <v>44470</v>
      </c>
      <c r="R390" s="46">
        <v>44561</v>
      </c>
      <c r="S390" s="47" t="s">
        <v>66</v>
      </c>
      <c r="T390" s="1" t="s">
        <v>67</v>
      </c>
      <c r="U390" s="38">
        <v>2178523.56</v>
      </c>
      <c r="V390" s="1" t="s">
        <v>357</v>
      </c>
    </row>
    <row r="391" spans="1:22" ht="109.5" customHeight="1" x14ac:dyDescent="0.3">
      <c r="A391" s="16"/>
      <c r="B391" s="58">
        <f>SUBTOTAL(103,$C$16:C391)</f>
        <v>376</v>
      </c>
      <c r="C391" s="1" t="s">
        <v>1204</v>
      </c>
      <c r="D391" s="116"/>
      <c r="E391" s="116" t="s">
        <v>61</v>
      </c>
      <c r="F391" s="26" t="s">
        <v>186</v>
      </c>
      <c r="G391" s="1" t="s">
        <v>71</v>
      </c>
      <c r="H391" s="1" t="s">
        <v>72</v>
      </c>
      <c r="I391" s="42" t="s">
        <v>1165</v>
      </c>
      <c r="J391" s="41" t="s">
        <v>73</v>
      </c>
      <c r="K391" s="40" t="s">
        <v>84</v>
      </c>
      <c r="L391" s="37" t="s">
        <v>104</v>
      </c>
      <c r="M391" s="48">
        <v>1</v>
      </c>
      <c r="N391" s="55" t="s">
        <v>90</v>
      </c>
      <c r="O391" s="37" t="s">
        <v>91</v>
      </c>
      <c r="P391" s="38">
        <v>545526010</v>
      </c>
      <c r="Q391" s="43">
        <v>44470</v>
      </c>
      <c r="R391" s="43">
        <v>47938</v>
      </c>
      <c r="S391" s="1" t="s">
        <v>99</v>
      </c>
      <c r="T391" s="1" t="s">
        <v>67</v>
      </c>
      <c r="U391" s="38">
        <v>545526010</v>
      </c>
      <c r="V391" s="1" t="s">
        <v>357</v>
      </c>
    </row>
    <row r="392" spans="1:22" ht="118.5" customHeight="1" x14ac:dyDescent="0.3">
      <c r="A392" s="16"/>
      <c r="B392" s="58">
        <f>SUBTOTAL(103,$C$16:C392)</f>
        <v>377</v>
      </c>
      <c r="C392" s="1" t="s">
        <v>1205</v>
      </c>
      <c r="D392" s="116"/>
      <c r="E392" s="116" t="s">
        <v>61</v>
      </c>
      <c r="F392" s="26" t="s">
        <v>186</v>
      </c>
      <c r="G392" s="1" t="s">
        <v>89</v>
      </c>
      <c r="H392" s="1" t="s">
        <v>394</v>
      </c>
      <c r="I392" s="42" t="s">
        <v>1166</v>
      </c>
      <c r="J392" s="41" t="s">
        <v>73</v>
      </c>
      <c r="K392" s="40" t="s">
        <v>84</v>
      </c>
      <c r="L392" s="37" t="s">
        <v>104</v>
      </c>
      <c r="M392" s="48">
        <v>1</v>
      </c>
      <c r="N392" s="55" t="s">
        <v>90</v>
      </c>
      <c r="O392" s="37" t="s">
        <v>91</v>
      </c>
      <c r="P392" s="38">
        <v>185134800</v>
      </c>
      <c r="Q392" s="43">
        <v>44470</v>
      </c>
      <c r="R392" s="43">
        <v>47938</v>
      </c>
      <c r="S392" s="1" t="s">
        <v>95</v>
      </c>
      <c r="T392" s="1" t="s">
        <v>67</v>
      </c>
      <c r="U392" s="38">
        <v>185134800</v>
      </c>
      <c r="V392" s="1" t="s">
        <v>357</v>
      </c>
    </row>
    <row r="393" spans="1:22" ht="147" customHeight="1" x14ac:dyDescent="0.3">
      <c r="A393" s="16"/>
      <c r="B393" s="58">
        <f>SUBTOTAL(103,$C$16:C393)</f>
        <v>378</v>
      </c>
      <c r="C393" s="1" t="s">
        <v>1206</v>
      </c>
      <c r="D393" s="116"/>
      <c r="E393" s="116" t="s">
        <v>61</v>
      </c>
      <c r="F393" s="26" t="s">
        <v>186</v>
      </c>
      <c r="G393" s="1" t="s">
        <v>76</v>
      </c>
      <c r="H393" s="1" t="s">
        <v>107</v>
      </c>
      <c r="I393" s="42" t="s">
        <v>1167</v>
      </c>
      <c r="J393" s="41" t="s">
        <v>73</v>
      </c>
      <c r="K393" s="40" t="s">
        <v>84</v>
      </c>
      <c r="L393" s="37" t="s">
        <v>104</v>
      </c>
      <c r="M393" s="48">
        <v>1</v>
      </c>
      <c r="N393" s="55" t="s">
        <v>90</v>
      </c>
      <c r="O393" s="37" t="s">
        <v>91</v>
      </c>
      <c r="P393" s="38">
        <v>1792890</v>
      </c>
      <c r="Q393" s="43">
        <v>44470</v>
      </c>
      <c r="R393" s="43">
        <v>45016</v>
      </c>
      <c r="S393" s="1" t="s">
        <v>66</v>
      </c>
      <c r="T393" s="1" t="s">
        <v>67</v>
      </c>
      <c r="U393" s="38">
        <v>1792890</v>
      </c>
      <c r="V393" s="1" t="s">
        <v>357</v>
      </c>
    </row>
    <row r="394" spans="1:22" ht="120.75" customHeight="1" x14ac:dyDescent="0.3">
      <c r="A394" s="16"/>
      <c r="B394" s="58">
        <f>SUBTOTAL(103,$C$16:C394)</f>
        <v>379</v>
      </c>
      <c r="C394" s="1" t="s">
        <v>1200</v>
      </c>
      <c r="D394" s="116"/>
      <c r="E394" s="116" t="s">
        <v>61</v>
      </c>
      <c r="F394" s="26" t="s">
        <v>186</v>
      </c>
      <c r="G394" s="1" t="s">
        <v>71</v>
      </c>
      <c r="H394" s="1" t="s">
        <v>72</v>
      </c>
      <c r="I394" s="42" t="s">
        <v>1178</v>
      </c>
      <c r="J394" s="41" t="s">
        <v>73</v>
      </c>
      <c r="K394" s="40" t="s">
        <v>84</v>
      </c>
      <c r="L394" s="37" t="s">
        <v>104</v>
      </c>
      <c r="M394" s="48">
        <v>1</v>
      </c>
      <c r="N394" s="55" t="s">
        <v>364</v>
      </c>
      <c r="O394" s="37" t="s">
        <v>96</v>
      </c>
      <c r="P394" s="38">
        <v>3032042400</v>
      </c>
      <c r="Q394" s="43">
        <v>44470</v>
      </c>
      <c r="R394" s="43">
        <v>48213</v>
      </c>
      <c r="S394" s="1" t="s">
        <v>99</v>
      </c>
      <c r="T394" s="1" t="s">
        <v>67</v>
      </c>
      <c r="U394" s="38">
        <v>3032042400</v>
      </c>
      <c r="V394" s="1" t="s">
        <v>357</v>
      </c>
    </row>
    <row r="395" spans="1:22" ht="165.75" customHeight="1" x14ac:dyDescent="0.3">
      <c r="A395" s="16"/>
      <c r="B395" s="58">
        <f>SUBTOTAL(103,$C$16:C395)</f>
        <v>380</v>
      </c>
      <c r="C395" s="1" t="s">
        <v>1263</v>
      </c>
      <c r="D395" s="116"/>
      <c r="E395" s="116" t="s">
        <v>61</v>
      </c>
      <c r="F395" s="26" t="s">
        <v>186</v>
      </c>
      <c r="G395" s="1" t="s">
        <v>71</v>
      </c>
      <c r="H395" s="1" t="s">
        <v>72</v>
      </c>
      <c r="I395" s="42" t="s">
        <v>1245</v>
      </c>
      <c r="J395" s="41" t="s">
        <v>73</v>
      </c>
      <c r="K395" s="40" t="s">
        <v>84</v>
      </c>
      <c r="L395" s="37" t="s">
        <v>104</v>
      </c>
      <c r="M395" s="48">
        <v>1</v>
      </c>
      <c r="N395" s="55" t="s">
        <v>74</v>
      </c>
      <c r="O395" s="37" t="s">
        <v>75</v>
      </c>
      <c r="P395" s="38">
        <v>372546690</v>
      </c>
      <c r="Q395" s="43">
        <v>44470</v>
      </c>
      <c r="R395" s="43">
        <v>47848</v>
      </c>
      <c r="S395" s="1" t="s">
        <v>95</v>
      </c>
      <c r="T395" s="1" t="s">
        <v>67</v>
      </c>
      <c r="U395" s="38">
        <v>372546690</v>
      </c>
      <c r="V395" s="1" t="s">
        <v>357</v>
      </c>
    </row>
    <row r="396" spans="1:22" ht="177" customHeight="1" x14ac:dyDescent="0.3">
      <c r="A396" s="16"/>
      <c r="B396" s="58">
        <f>SUBTOTAL(103,$C$16:C396)</f>
        <v>381</v>
      </c>
      <c r="C396" s="1" t="s">
        <v>1262</v>
      </c>
      <c r="D396" s="116"/>
      <c r="E396" s="116" t="s">
        <v>61</v>
      </c>
      <c r="F396" s="26" t="s">
        <v>186</v>
      </c>
      <c r="G396" s="1" t="s">
        <v>71</v>
      </c>
      <c r="H396" s="1" t="s">
        <v>72</v>
      </c>
      <c r="I396" s="42" t="s">
        <v>1246</v>
      </c>
      <c r="J396" s="41" t="s">
        <v>73</v>
      </c>
      <c r="K396" s="40" t="s">
        <v>84</v>
      </c>
      <c r="L396" s="37" t="s">
        <v>104</v>
      </c>
      <c r="M396" s="48">
        <v>1</v>
      </c>
      <c r="N396" s="55" t="s">
        <v>74</v>
      </c>
      <c r="O396" s="37" t="s">
        <v>75</v>
      </c>
      <c r="P396" s="38">
        <v>62116550</v>
      </c>
      <c r="Q396" s="43">
        <v>44470</v>
      </c>
      <c r="R396" s="43">
        <v>47848</v>
      </c>
      <c r="S396" s="1" t="s">
        <v>95</v>
      </c>
      <c r="T396" s="1" t="s">
        <v>67</v>
      </c>
      <c r="U396" s="38">
        <v>62116550</v>
      </c>
      <c r="V396" s="1" t="s">
        <v>357</v>
      </c>
    </row>
    <row r="397" spans="1:22" ht="161.25" customHeight="1" x14ac:dyDescent="0.3">
      <c r="A397" s="16"/>
      <c r="B397" s="58">
        <f>SUBTOTAL(103,$C$16:C397)</f>
        <v>382</v>
      </c>
      <c r="C397" s="1" t="s">
        <v>1265</v>
      </c>
      <c r="D397" s="116"/>
      <c r="E397" s="116"/>
      <c r="F397" s="26" t="s">
        <v>186</v>
      </c>
      <c r="G397" s="1" t="s">
        <v>568</v>
      </c>
      <c r="H397" s="1" t="s">
        <v>569</v>
      </c>
      <c r="I397" s="42" t="s">
        <v>1291</v>
      </c>
      <c r="J397" s="41" t="s">
        <v>73</v>
      </c>
      <c r="K397" s="40" t="s">
        <v>84</v>
      </c>
      <c r="L397" s="37" t="s">
        <v>104</v>
      </c>
      <c r="M397" s="48">
        <v>1</v>
      </c>
      <c r="N397" s="55" t="s">
        <v>74</v>
      </c>
      <c r="O397" s="37" t="s">
        <v>75</v>
      </c>
      <c r="P397" s="38">
        <v>873945.65</v>
      </c>
      <c r="Q397" s="43">
        <v>44470</v>
      </c>
      <c r="R397" s="43">
        <v>44865</v>
      </c>
      <c r="S397" s="1" t="s">
        <v>66</v>
      </c>
      <c r="T397" s="1" t="s">
        <v>68</v>
      </c>
      <c r="U397" s="38">
        <v>873945.65</v>
      </c>
      <c r="V397" s="1" t="s">
        <v>357</v>
      </c>
    </row>
    <row r="398" spans="1:22" ht="127.5" customHeight="1" x14ac:dyDescent="0.3">
      <c r="A398" s="16"/>
      <c r="B398" s="58">
        <f>SUBTOTAL(103,$C$16:C398)</f>
        <v>383</v>
      </c>
      <c r="C398" s="1" t="s">
        <v>1296</v>
      </c>
      <c r="D398" s="116"/>
      <c r="E398" s="116" t="s">
        <v>61</v>
      </c>
      <c r="F398" s="26" t="s">
        <v>186</v>
      </c>
      <c r="G398" s="1" t="s">
        <v>259</v>
      </c>
      <c r="H398" s="1" t="s">
        <v>260</v>
      </c>
      <c r="I398" s="42" t="s">
        <v>1281</v>
      </c>
      <c r="J398" s="41" t="s">
        <v>73</v>
      </c>
      <c r="K398" s="40" t="s">
        <v>84</v>
      </c>
      <c r="L398" s="37" t="s">
        <v>104</v>
      </c>
      <c r="M398" s="48">
        <v>1</v>
      </c>
      <c r="N398" s="55" t="s">
        <v>74</v>
      </c>
      <c r="O398" s="37" t="s">
        <v>75</v>
      </c>
      <c r="P398" s="38">
        <v>296510640</v>
      </c>
      <c r="Q398" s="43">
        <v>44470</v>
      </c>
      <c r="R398" s="43">
        <v>44561</v>
      </c>
      <c r="S398" s="1" t="s">
        <v>66</v>
      </c>
      <c r="T398" s="1" t="s">
        <v>67</v>
      </c>
      <c r="U398" s="38">
        <v>296510640</v>
      </c>
      <c r="V398" s="1" t="s">
        <v>357</v>
      </c>
    </row>
    <row r="399" spans="1:22" ht="159" customHeight="1" x14ac:dyDescent="0.3">
      <c r="A399" s="16"/>
      <c r="B399" s="58">
        <f>SUBTOTAL(103,$C$16:C399)</f>
        <v>384</v>
      </c>
      <c r="C399" s="1" t="s">
        <v>1297</v>
      </c>
      <c r="D399" s="116"/>
      <c r="E399" s="116" t="s">
        <v>61</v>
      </c>
      <c r="F399" s="26" t="s">
        <v>186</v>
      </c>
      <c r="G399" s="40" t="s">
        <v>71</v>
      </c>
      <c r="H399" s="40" t="s">
        <v>72</v>
      </c>
      <c r="I399" s="51" t="s">
        <v>1282</v>
      </c>
      <c r="J399" s="41" t="s">
        <v>73</v>
      </c>
      <c r="K399" s="23" t="s">
        <v>1283</v>
      </c>
      <c r="L399" s="37" t="s">
        <v>1284</v>
      </c>
      <c r="M399" s="36">
        <v>7.0000000000000007E-2</v>
      </c>
      <c r="N399" s="36">
        <v>29000000000</v>
      </c>
      <c r="O399" s="37" t="s">
        <v>100</v>
      </c>
      <c r="P399" s="53">
        <v>286895460</v>
      </c>
      <c r="Q399" s="54">
        <v>44470</v>
      </c>
      <c r="R399" s="54">
        <v>49643</v>
      </c>
      <c r="S399" s="40" t="s">
        <v>95</v>
      </c>
      <c r="T399" s="1" t="s">
        <v>67</v>
      </c>
      <c r="U399" s="53">
        <v>286895460</v>
      </c>
      <c r="V399" s="1" t="s">
        <v>396</v>
      </c>
    </row>
    <row r="400" spans="1:22" ht="110.25" customHeight="1" x14ac:dyDescent="0.3">
      <c r="A400" s="16"/>
      <c r="B400" s="58">
        <f>SUBTOTAL(103,$C$16:C400)</f>
        <v>385</v>
      </c>
      <c r="C400" s="1" t="s">
        <v>338</v>
      </c>
      <c r="D400" s="116"/>
      <c r="E400" s="116"/>
      <c r="F400" s="26" t="s">
        <v>186</v>
      </c>
      <c r="G400" s="1" t="s">
        <v>173</v>
      </c>
      <c r="H400" s="1" t="s">
        <v>174</v>
      </c>
      <c r="I400" s="27" t="s">
        <v>187</v>
      </c>
      <c r="J400" s="1" t="s">
        <v>80</v>
      </c>
      <c r="K400" s="29">
        <v>876</v>
      </c>
      <c r="L400" s="1" t="s">
        <v>104</v>
      </c>
      <c r="M400" s="29">
        <v>1</v>
      </c>
      <c r="N400" s="36">
        <v>45000000000</v>
      </c>
      <c r="O400" s="1" t="s">
        <v>65</v>
      </c>
      <c r="P400" s="30">
        <v>830400</v>
      </c>
      <c r="Q400" s="31">
        <v>44470</v>
      </c>
      <c r="R400" s="31">
        <v>44531</v>
      </c>
      <c r="S400" s="1" t="s">
        <v>66</v>
      </c>
      <c r="T400" s="1" t="s">
        <v>67</v>
      </c>
      <c r="U400" s="34">
        <v>0</v>
      </c>
      <c r="V400" s="1" t="s">
        <v>68</v>
      </c>
    </row>
    <row r="401" spans="1:22" ht="85.5" customHeight="1" x14ac:dyDescent="0.3">
      <c r="A401" s="16"/>
      <c r="B401" s="58">
        <f>SUBTOTAL(103,$C$16:C401)</f>
        <v>386</v>
      </c>
      <c r="C401" s="1" t="s">
        <v>288</v>
      </c>
      <c r="D401" s="116"/>
      <c r="E401" s="116"/>
      <c r="F401" s="26" t="s">
        <v>186</v>
      </c>
      <c r="G401" s="1" t="s">
        <v>496</v>
      </c>
      <c r="H401" s="1" t="s">
        <v>497</v>
      </c>
      <c r="I401" s="27" t="s">
        <v>200</v>
      </c>
      <c r="J401" s="1" t="s">
        <v>80</v>
      </c>
      <c r="K401" s="29">
        <v>876</v>
      </c>
      <c r="L401" s="1" t="s">
        <v>104</v>
      </c>
      <c r="M401" s="29">
        <v>1</v>
      </c>
      <c r="N401" s="36">
        <v>45000000000</v>
      </c>
      <c r="O401" s="1" t="s">
        <v>65</v>
      </c>
      <c r="P401" s="30">
        <v>10504200</v>
      </c>
      <c r="Q401" s="31">
        <v>44470</v>
      </c>
      <c r="R401" s="31">
        <v>44531</v>
      </c>
      <c r="S401" s="1" t="s">
        <v>66</v>
      </c>
      <c r="T401" s="1" t="s">
        <v>67</v>
      </c>
      <c r="U401" s="34">
        <v>0</v>
      </c>
      <c r="V401" s="1" t="s">
        <v>68</v>
      </c>
    </row>
    <row r="402" spans="1:22" ht="97.5" customHeight="1" x14ac:dyDescent="0.3">
      <c r="A402" s="16"/>
      <c r="B402" s="58">
        <f>SUBTOTAL(103,$C$16:C402)</f>
        <v>387</v>
      </c>
      <c r="C402" s="1" t="s">
        <v>334</v>
      </c>
      <c r="D402" s="116"/>
      <c r="E402" s="116"/>
      <c r="F402" s="26" t="s">
        <v>186</v>
      </c>
      <c r="G402" s="1" t="s">
        <v>496</v>
      </c>
      <c r="H402" s="1" t="s">
        <v>497</v>
      </c>
      <c r="I402" s="27" t="s">
        <v>1224</v>
      </c>
      <c r="J402" s="1" t="s">
        <v>80</v>
      </c>
      <c r="K402" s="29">
        <v>876</v>
      </c>
      <c r="L402" s="1" t="s">
        <v>104</v>
      </c>
      <c r="M402" s="29">
        <v>1</v>
      </c>
      <c r="N402" s="36">
        <v>45000000000</v>
      </c>
      <c r="O402" s="1" t="s">
        <v>65</v>
      </c>
      <c r="P402" s="30">
        <v>6500000</v>
      </c>
      <c r="Q402" s="31">
        <v>44470</v>
      </c>
      <c r="R402" s="31">
        <v>44531</v>
      </c>
      <c r="S402" s="1" t="s">
        <v>66</v>
      </c>
      <c r="T402" s="1" t="s">
        <v>67</v>
      </c>
      <c r="U402" s="34">
        <v>0</v>
      </c>
      <c r="V402" s="1" t="s">
        <v>68</v>
      </c>
    </row>
    <row r="403" spans="1:22" ht="81" customHeight="1" x14ac:dyDescent="0.3">
      <c r="A403" s="16"/>
      <c r="B403" s="58">
        <f>SUBTOTAL(103,$C$16:C403)</f>
        <v>388</v>
      </c>
      <c r="C403" s="1" t="s">
        <v>335</v>
      </c>
      <c r="D403" s="116"/>
      <c r="E403" s="116"/>
      <c r="F403" s="26" t="s">
        <v>186</v>
      </c>
      <c r="G403" s="1" t="s">
        <v>496</v>
      </c>
      <c r="H403" s="1" t="s">
        <v>497</v>
      </c>
      <c r="I403" s="27" t="s">
        <v>1225</v>
      </c>
      <c r="J403" s="1" t="s">
        <v>80</v>
      </c>
      <c r="K403" s="29">
        <v>876</v>
      </c>
      <c r="L403" s="1" t="s">
        <v>104</v>
      </c>
      <c r="M403" s="29">
        <v>1</v>
      </c>
      <c r="N403" s="36">
        <v>45000000000</v>
      </c>
      <c r="O403" s="1" t="s">
        <v>65</v>
      </c>
      <c r="P403" s="30">
        <v>5000000</v>
      </c>
      <c r="Q403" s="31">
        <v>44470</v>
      </c>
      <c r="R403" s="31">
        <v>44531</v>
      </c>
      <c r="S403" s="1" t="s">
        <v>66</v>
      </c>
      <c r="T403" s="1" t="s">
        <v>67</v>
      </c>
      <c r="U403" s="34">
        <v>0</v>
      </c>
      <c r="V403" s="1" t="s">
        <v>68</v>
      </c>
    </row>
    <row r="404" spans="1:22" ht="84" customHeight="1" x14ac:dyDescent="0.3">
      <c r="A404" s="16"/>
      <c r="B404" s="58">
        <f>SUBTOTAL(103,$C$16:C404)</f>
        <v>389</v>
      </c>
      <c r="C404" s="1" t="s">
        <v>1198</v>
      </c>
      <c r="D404" s="116"/>
      <c r="E404" s="116"/>
      <c r="F404" s="26" t="s">
        <v>186</v>
      </c>
      <c r="G404" s="1" t="s">
        <v>110</v>
      </c>
      <c r="H404" s="1" t="s">
        <v>136</v>
      </c>
      <c r="I404" s="35" t="s">
        <v>499</v>
      </c>
      <c r="J404" s="1" t="s">
        <v>80</v>
      </c>
      <c r="K404" s="23" t="s">
        <v>93</v>
      </c>
      <c r="L404" s="36" t="s">
        <v>63</v>
      </c>
      <c r="M404" s="40" t="s">
        <v>616</v>
      </c>
      <c r="N404" s="1" t="s">
        <v>64</v>
      </c>
      <c r="O404" s="40" t="s">
        <v>518</v>
      </c>
      <c r="P404" s="38">
        <v>410000</v>
      </c>
      <c r="Q404" s="54">
        <v>44470</v>
      </c>
      <c r="R404" s="54">
        <v>44530</v>
      </c>
      <c r="S404" s="38" t="s">
        <v>66</v>
      </c>
      <c r="T404" s="1" t="s">
        <v>67</v>
      </c>
      <c r="U404" s="34">
        <v>0</v>
      </c>
      <c r="V404" s="1" t="s">
        <v>68</v>
      </c>
    </row>
    <row r="405" spans="1:22" ht="181.5" customHeight="1" x14ac:dyDescent="0.3">
      <c r="A405" s="16"/>
      <c r="B405" s="58">
        <f>SUBTOTAL(103,$C$16:C405)</f>
        <v>390</v>
      </c>
      <c r="C405" s="1" t="s">
        <v>1145</v>
      </c>
      <c r="D405" s="116"/>
      <c r="E405" s="116"/>
      <c r="F405" s="26" t="s">
        <v>186</v>
      </c>
      <c r="G405" s="40" t="s">
        <v>103</v>
      </c>
      <c r="H405" s="40" t="s">
        <v>69</v>
      </c>
      <c r="I405" s="35" t="s">
        <v>1138</v>
      </c>
      <c r="J405" s="41" t="s">
        <v>70</v>
      </c>
      <c r="K405" s="28">
        <v>876</v>
      </c>
      <c r="L405" s="37" t="s">
        <v>104</v>
      </c>
      <c r="M405" s="36">
        <v>1</v>
      </c>
      <c r="N405" s="1">
        <v>450000000</v>
      </c>
      <c r="O405" s="37" t="s">
        <v>65</v>
      </c>
      <c r="P405" s="38">
        <v>2950639.14</v>
      </c>
      <c r="Q405" s="31">
        <v>44470</v>
      </c>
      <c r="R405" s="31">
        <v>44590</v>
      </c>
      <c r="S405" s="40" t="s">
        <v>66</v>
      </c>
      <c r="T405" s="1" t="s">
        <v>67</v>
      </c>
      <c r="U405" s="38">
        <v>2950639.14</v>
      </c>
      <c r="V405" s="1" t="s">
        <v>357</v>
      </c>
    </row>
    <row r="406" spans="1:22" ht="128.25" customHeight="1" x14ac:dyDescent="0.3">
      <c r="A406" s="16"/>
      <c r="B406" s="58">
        <f>SUBTOTAL(103,$C$16:C406)</f>
        <v>391</v>
      </c>
      <c r="C406" s="1" t="s">
        <v>317</v>
      </c>
      <c r="D406" s="116"/>
      <c r="E406" s="116"/>
      <c r="F406" s="26" t="s">
        <v>186</v>
      </c>
      <c r="G406" s="40" t="s">
        <v>103</v>
      </c>
      <c r="H406" s="40" t="s">
        <v>69</v>
      </c>
      <c r="I406" s="35" t="s">
        <v>1136</v>
      </c>
      <c r="J406" s="41" t="s">
        <v>70</v>
      </c>
      <c r="K406" s="28">
        <v>876</v>
      </c>
      <c r="L406" s="37" t="s">
        <v>104</v>
      </c>
      <c r="M406" s="36">
        <v>1</v>
      </c>
      <c r="N406" s="1">
        <v>450000000</v>
      </c>
      <c r="O406" s="37" t="s">
        <v>65</v>
      </c>
      <c r="P406" s="38">
        <v>897736.43</v>
      </c>
      <c r="Q406" s="31">
        <v>44470</v>
      </c>
      <c r="R406" s="31">
        <v>44592</v>
      </c>
      <c r="S406" s="40" t="s">
        <v>66</v>
      </c>
      <c r="T406" s="1" t="s">
        <v>67</v>
      </c>
      <c r="U406" s="45">
        <v>897736.43</v>
      </c>
      <c r="V406" s="1" t="s">
        <v>357</v>
      </c>
    </row>
    <row r="407" spans="1:22" ht="147" customHeight="1" x14ac:dyDescent="0.3">
      <c r="A407" s="16"/>
      <c r="B407" s="58">
        <f>SUBTOTAL(103,$C$16:C407)</f>
        <v>392</v>
      </c>
      <c r="C407" s="1" t="s">
        <v>1235</v>
      </c>
      <c r="D407" s="116"/>
      <c r="E407" s="116"/>
      <c r="F407" s="26" t="s">
        <v>186</v>
      </c>
      <c r="G407" s="40" t="s">
        <v>103</v>
      </c>
      <c r="H407" s="40" t="s">
        <v>69</v>
      </c>
      <c r="I407" s="35" t="s">
        <v>1234</v>
      </c>
      <c r="J407" s="41" t="s">
        <v>70</v>
      </c>
      <c r="K407" s="28">
        <v>876</v>
      </c>
      <c r="L407" s="37" t="s">
        <v>104</v>
      </c>
      <c r="M407" s="36">
        <v>1</v>
      </c>
      <c r="N407" s="1">
        <v>450000000</v>
      </c>
      <c r="O407" s="37" t="s">
        <v>65</v>
      </c>
      <c r="P407" s="38">
        <v>489345.44</v>
      </c>
      <c r="Q407" s="31">
        <v>44470</v>
      </c>
      <c r="R407" s="31">
        <v>44561</v>
      </c>
      <c r="S407" s="40" t="s">
        <v>66</v>
      </c>
      <c r="T407" s="1" t="s">
        <v>67</v>
      </c>
      <c r="U407" s="38">
        <v>489345.44</v>
      </c>
      <c r="V407" s="1" t="s">
        <v>357</v>
      </c>
    </row>
    <row r="408" spans="1:22" ht="169.5" customHeight="1" x14ac:dyDescent="0.3">
      <c r="A408" s="16"/>
      <c r="B408" s="58">
        <f>SUBTOTAL(103,$C$16:C408)</f>
        <v>393</v>
      </c>
      <c r="C408" s="1" t="s">
        <v>1256</v>
      </c>
      <c r="D408" s="116"/>
      <c r="E408" s="116"/>
      <c r="F408" s="26" t="s">
        <v>186</v>
      </c>
      <c r="G408" s="40" t="s">
        <v>103</v>
      </c>
      <c r="H408" s="40" t="s">
        <v>69</v>
      </c>
      <c r="I408" s="35" t="s">
        <v>1292</v>
      </c>
      <c r="J408" s="41" t="s">
        <v>70</v>
      </c>
      <c r="K408" s="28">
        <v>876</v>
      </c>
      <c r="L408" s="37" t="s">
        <v>104</v>
      </c>
      <c r="M408" s="36">
        <v>1</v>
      </c>
      <c r="N408" s="1">
        <v>450000000</v>
      </c>
      <c r="O408" s="37" t="s">
        <v>65</v>
      </c>
      <c r="P408" s="38">
        <v>519047.5</v>
      </c>
      <c r="Q408" s="31">
        <v>44470</v>
      </c>
      <c r="R408" s="31">
        <v>44561</v>
      </c>
      <c r="S408" s="40" t="s">
        <v>66</v>
      </c>
      <c r="T408" s="1" t="s">
        <v>67</v>
      </c>
      <c r="U408" s="38">
        <v>519047.5</v>
      </c>
      <c r="V408" s="1" t="s">
        <v>357</v>
      </c>
    </row>
    <row r="409" spans="1:22" ht="150.75" customHeight="1" x14ac:dyDescent="0.3">
      <c r="A409" s="16"/>
      <c r="B409" s="58">
        <f>SUBTOTAL(103,$C$16:C409)</f>
        <v>394</v>
      </c>
      <c r="C409" s="1" t="s">
        <v>1259</v>
      </c>
      <c r="D409" s="116"/>
      <c r="E409" s="116"/>
      <c r="F409" s="26" t="s">
        <v>186</v>
      </c>
      <c r="G409" s="40" t="s">
        <v>103</v>
      </c>
      <c r="H409" s="40" t="s">
        <v>69</v>
      </c>
      <c r="I409" s="35" t="s">
        <v>1257</v>
      </c>
      <c r="J409" s="41" t="s">
        <v>70</v>
      </c>
      <c r="K409" s="28">
        <v>876</v>
      </c>
      <c r="L409" s="37" t="s">
        <v>104</v>
      </c>
      <c r="M409" s="36">
        <v>1</v>
      </c>
      <c r="N409" s="1">
        <v>450000000</v>
      </c>
      <c r="O409" s="37" t="s">
        <v>65</v>
      </c>
      <c r="P409" s="38">
        <v>439414.22</v>
      </c>
      <c r="Q409" s="31">
        <v>44470</v>
      </c>
      <c r="R409" s="31">
        <v>44561</v>
      </c>
      <c r="S409" s="40" t="s">
        <v>66</v>
      </c>
      <c r="T409" s="1" t="s">
        <v>67</v>
      </c>
      <c r="U409" s="38">
        <v>439414.22</v>
      </c>
      <c r="V409" s="1" t="s">
        <v>370</v>
      </c>
    </row>
    <row r="410" spans="1:22" ht="152.25" customHeight="1" x14ac:dyDescent="0.3">
      <c r="A410" s="16"/>
      <c r="B410" s="58">
        <f>SUBTOTAL(103,$C$16:C410)</f>
        <v>395</v>
      </c>
      <c r="C410" s="1" t="s">
        <v>1298</v>
      </c>
      <c r="D410" s="116"/>
      <c r="E410" s="116"/>
      <c r="F410" s="26" t="s">
        <v>186</v>
      </c>
      <c r="G410" s="40" t="s">
        <v>103</v>
      </c>
      <c r="H410" s="40" t="s">
        <v>69</v>
      </c>
      <c r="I410" s="35" t="s">
        <v>1285</v>
      </c>
      <c r="J410" s="41" t="s">
        <v>70</v>
      </c>
      <c r="K410" s="28">
        <v>876</v>
      </c>
      <c r="L410" s="37" t="s">
        <v>104</v>
      </c>
      <c r="M410" s="36">
        <v>1</v>
      </c>
      <c r="N410" s="1">
        <v>450000000</v>
      </c>
      <c r="O410" s="37" t="s">
        <v>65</v>
      </c>
      <c r="P410" s="38">
        <v>228345.4</v>
      </c>
      <c r="Q410" s="31">
        <v>44470</v>
      </c>
      <c r="R410" s="31">
        <v>44561</v>
      </c>
      <c r="S410" s="40" t="s">
        <v>66</v>
      </c>
      <c r="T410" s="1" t="s">
        <v>67</v>
      </c>
      <c r="U410" s="38">
        <v>228345.4</v>
      </c>
      <c r="V410" s="1" t="s">
        <v>357</v>
      </c>
    </row>
    <row r="411" spans="1:22" ht="195" customHeight="1" x14ac:dyDescent="0.3">
      <c r="A411" s="16"/>
      <c r="B411" s="58">
        <f>SUBTOTAL(103,$C$16:C411)</f>
        <v>396</v>
      </c>
      <c r="C411" s="1" t="s">
        <v>1299</v>
      </c>
      <c r="D411" s="116"/>
      <c r="E411" s="116"/>
      <c r="F411" s="26" t="s">
        <v>186</v>
      </c>
      <c r="G411" s="40" t="s">
        <v>103</v>
      </c>
      <c r="H411" s="40" t="s">
        <v>69</v>
      </c>
      <c r="I411" s="35" t="s">
        <v>1286</v>
      </c>
      <c r="J411" s="41" t="s">
        <v>70</v>
      </c>
      <c r="K411" s="28">
        <v>876</v>
      </c>
      <c r="L411" s="37" t="s">
        <v>104</v>
      </c>
      <c r="M411" s="36">
        <v>1</v>
      </c>
      <c r="N411" s="1">
        <v>450000000</v>
      </c>
      <c r="O411" s="37" t="s">
        <v>65</v>
      </c>
      <c r="P411" s="38">
        <v>437927.12</v>
      </c>
      <c r="Q411" s="31">
        <v>44470</v>
      </c>
      <c r="R411" s="31">
        <v>44561</v>
      </c>
      <c r="S411" s="40" t="s">
        <v>66</v>
      </c>
      <c r="T411" s="1" t="s">
        <v>67</v>
      </c>
      <c r="U411" s="38">
        <v>437927.12</v>
      </c>
      <c r="V411" s="1" t="s">
        <v>357</v>
      </c>
    </row>
    <row r="412" spans="1:22" ht="193.5" customHeight="1" x14ac:dyDescent="0.3">
      <c r="A412" s="16"/>
      <c r="B412" s="58">
        <f>SUBTOTAL(103,$C$16:C412)</f>
        <v>397</v>
      </c>
      <c r="C412" s="1" t="s">
        <v>1087</v>
      </c>
      <c r="D412" s="116"/>
      <c r="E412" s="116"/>
      <c r="F412" s="26" t="s">
        <v>186</v>
      </c>
      <c r="G412" s="1" t="s">
        <v>103</v>
      </c>
      <c r="H412" s="1" t="s">
        <v>69</v>
      </c>
      <c r="I412" s="27" t="s">
        <v>1064</v>
      </c>
      <c r="J412" s="1" t="s">
        <v>70</v>
      </c>
      <c r="K412" s="28" t="s">
        <v>84</v>
      </c>
      <c r="L412" s="1" t="s">
        <v>104</v>
      </c>
      <c r="M412" s="29">
        <v>1</v>
      </c>
      <c r="N412" s="1" t="s">
        <v>247</v>
      </c>
      <c r="O412" s="1" t="s">
        <v>65</v>
      </c>
      <c r="P412" s="30">
        <v>9971699.6600000001</v>
      </c>
      <c r="Q412" s="31">
        <v>44478</v>
      </c>
      <c r="R412" s="31">
        <v>44530</v>
      </c>
      <c r="S412" s="1" t="s">
        <v>66</v>
      </c>
      <c r="T412" s="1" t="s">
        <v>67</v>
      </c>
      <c r="U412" s="30">
        <v>9971699.6600000001</v>
      </c>
      <c r="V412" s="1" t="s">
        <v>370</v>
      </c>
    </row>
    <row r="413" spans="1:22" ht="200.25" customHeight="1" x14ac:dyDescent="0.3">
      <c r="A413" s="16"/>
      <c r="B413" s="58">
        <f>SUBTOTAL(103,$C$16:C413)</f>
        <v>398</v>
      </c>
      <c r="C413" s="1" t="s">
        <v>1088</v>
      </c>
      <c r="D413" s="116"/>
      <c r="E413" s="116"/>
      <c r="F413" s="26" t="s">
        <v>186</v>
      </c>
      <c r="G413" s="1" t="s">
        <v>103</v>
      </c>
      <c r="H413" s="1" t="s">
        <v>69</v>
      </c>
      <c r="I413" s="27" t="s">
        <v>1065</v>
      </c>
      <c r="J413" s="1" t="s">
        <v>70</v>
      </c>
      <c r="K413" s="28" t="s">
        <v>84</v>
      </c>
      <c r="L413" s="1" t="s">
        <v>104</v>
      </c>
      <c r="M413" s="29">
        <v>1</v>
      </c>
      <c r="N413" s="1" t="s">
        <v>247</v>
      </c>
      <c r="O413" s="1" t="s">
        <v>65</v>
      </c>
      <c r="P413" s="30">
        <v>8031511.9299999997</v>
      </c>
      <c r="Q413" s="31">
        <v>44470</v>
      </c>
      <c r="R413" s="31">
        <v>44501</v>
      </c>
      <c r="S413" s="1" t="s">
        <v>66</v>
      </c>
      <c r="T413" s="1" t="s">
        <v>67</v>
      </c>
      <c r="U413" s="30">
        <v>8031511.9299999997</v>
      </c>
      <c r="V413" s="1" t="s">
        <v>370</v>
      </c>
    </row>
    <row r="414" spans="1:22" ht="213.75" customHeight="1" x14ac:dyDescent="0.3">
      <c r="A414" s="16"/>
      <c r="B414" s="58">
        <f>SUBTOTAL(103,$C$16:C414)</f>
        <v>399</v>
      </c>
      <c r="C414" s="1" t="s">
        <v>1097</v>
      </c>
      <c r="D414" s="116"/>
      <c r="E414" s="116"/>
      <c r="F414" s="26" t="s">
        <v>186</v>
      </c>
      <c r="G414" s="1" t="s">
        <v>103</v>
      </c>
      <c r="H414" s="1" t="s">
        <v>69</v>
      </c>
      <c r="I414" s="27" t="s">
        <v>1074</v>
      </c>
      <c r="J414" s="1" t="s">
        <v>70</v>
      </c>
      <c r="K414" s="28" t="s">
        <v>84</v>
      </c>
      <c r="L414" s="1" t="s">
        <v>104</v>
      </c>
      <c r="M414" s="29">
        <v>1</v>
      </c>
      <c r="N414" s="1" t="s">
        <v>247</v>
      </c>
      <c r="O414" s="1" t="s">
        <v>65</v>
      </c>
      <c r="P414" s="30">
        <v>8646281.3900000006</v>
      </c>
      <c r="Q414" s="31">
        <v>44474</v>
      </c>
      <c r="R414" s="31">
        <v>44535</v>
      </c>
      <c r="S414" s="1" t="s">
        <v>66</v>
      </c>
      <c r="T414" s="1" t="s">
        <v>67</v>
      </c>
      <c r="U414" s="30">
        <v>8646281.3900000006</v>
      </c>
      <c r="V414" s="1" t="s">
        <v>370</v>
      </c>
    </row>
    <row r="415" spans="1:22" ht="138" customHeight="1" x14ac:dyDescent="0.3">
      <c r="A415" s="16"/>
      <c r="B415" s="58">
        <f>SUBTOTAL(103,$C$16:C415)</f>
        <v>400</v>
      </c>
      <c r="C415" s="1" t="s">
        <v>1276</v>
      </c>
      <c r="D415" s="116"/>
      <c r="E415" s="116" t="s">
        <v>61</v>
      </c>
      <c r="F415" s="26" t="s">
        <v>186</v>
      </c>
      <c r="G415" s="1" t="s">
        <v>1031</v>
      </c>
      <c r="H415" s="1" t="s">
        <v>1032</v>
      </c>
      <c r="I415" s="27" t="s">
        <v>1242</v>
      </c>
      <c r="J415" s="1" t="s">
        <v>73</v>
      </c>
      <c r="K415" s="28">
        <v>876</v>
      </c>
      <c r="L415" s="1" t="s">
        <v>104</v>
      </c>
      <c r="M415" s="29">
        <v>1</v>
      </c>
      <c r="N415" s="1" t="s">
        <v>74</v>
      </c>
      <c r="O415" s="1" t="s">
        <v>75</v>
      </c>
      <c r="P415" s="30">
        <v>3460000</v>
      </c>
      <c r="Q415" s="31">
        <v>44470</v>
      </c>
      <c r="R415" s="31">
        <v>44592</v>
      </c>
      <c r="S415" s="1" t="s">
        <v>95</v>
      </c>
      <c r="T415" s="1" t="s">
        <v>67</v>
      </c>
      <c r="U415" s="30">
        <v>3460000</v>
      </c>
      <c r="V415" s="1" t="s">
        <v>357</v>
      </c>
    </row>
    <row r="416" spans="1:22" ht="123.75" customHeight="1" x14ac:dyDescent="0.3">
      <c r="A416" s="16"/>
      <c r="B416" s="58">
        <f>SUBTOTAL(103,$C$16:C416)</f>
        <v>401</v>
      </c>
      <c r="C416" s="1" t="s">
        <v>439</v>
      </c>
      <c r="D416" s="116"/>
      <c r="E416" s="116"/>
      <c r="F416" s="26" t="s">
        <v>191</v>
      </c>
      <c r="G416" s="1" t="s">
        <v>89</v>
      </c>
      <c r="H416" s="1" t="s">
        <v>92</v>
      </c>
      <c r="I416" s="27" t="s">
        <v>440</v>
      </c>
      <c r="J416" s="1" t="s">
        <v>80</v>
      </c>
      <c r="K416" s="29">
        <v>876</v>
      </c>
      <c r="L416" s="1" t="s">
        <v>104</v>
      </c>
      <c r="M416" s="32">
        <v>1</v>
      </c>
      <c r="N416" s="1">
        <v>70000000000</v>
      </c>
      <c r="O416" s="1" t="s">
        <v>188</v>
      </c>
      <c r="P416" s="30">
        <v>138000000</v>
      </c>
      <c r="Q416" s="31">
        <v>44501</v>
      </c>
      <c r="R416" s="31">
        <v>47453</v>
      </c>
      <c r="S416" s="1" t="s">
        <v>95</v>
      </c>
      <c r="T416" s="1" t="s">
        <v>67</v>
      </c>
      <c r="U416" s="34">
        <v>0</v>
      </c>
      <c r="V416" s="1" t="s">
        <v>68</v>
      </c>
    </row>
    <row r="417" spans="1:22" ht="111" customHeight="1" x14ac:dyDescent="0.3">
      <c r="A417" s="16"/>
      <c r="B417" s="58">
        <f>SUBTOTAL(103,$C$16:C417)</f>
        <v>402</v>
      </c>
      <c r="C417" s="1" t="s">
        <v>436</v>
      </c>
      <c r="D417" s="116"/>
      <c r="E417" s="116"/>
      <c r="F417" s="26" t="s">
        <v>191</v>
      </c>
      <c r="G417" s="1" t="s">
        <v>89</v>
      </c>
      <c r="H417" s="1" t="s">
        <v>92</v>
      </c>
      <c r="I417" s="27" t="s">
        <v>437</v>
      </c>
      <c r="J417" s="1" t="s">
        <v>80</v>
      </c>
      <c r="K417" s="29">
        <v>876</v>
      </c>
      <c r="L417" s="1" t="s">
        <v>104</v>
      </c>
      <c r="M417" s="32">
        <v>1</v>
      </c>
      <c r="N417" s="1" t="s">
        <v>90</v>
      </c>
      <c r="O417" s="1" t="s">
        <v>438</v>
      </c>
      <c r="P417" s="30">
        <v>66912600</v>
      </c>
      <c r="Q417" s="31">
        <v>44501</v>
      </c>
      <c r="R417" s="31">
        <v>47423</v>
      </c>
      <c r="S417" s="1" t="s">
        <v>95</v>
      </c>
      <c r="T417" s="1" t="s">
        <v>67</v>
      </c>
      <c r="U417" s="34">
        <v>0</v>
      </c>
      <c r="V417" s="1" t="s">
        <v>68</v>
      </c>
    </row>
    <row r="418" spans="1:22" ht="111" customHeight="1" x14ac:dyDescent="0.3">
      <c r="A418" s="16"/>
      <c r="B418" s="58">
        <f>SUBTOTAL(103,$C$16:C418)</f>
        <v>403</v>
      </c>
      <c r="C418" s="1" t="s">
        <v>1267</v>
      </c>
      <c r="D418" s="116"/>
      <c r="E418" s="116"/>
      <c r="F418" s="26" t="s">
        <v>191</v>
      </c>
      <c r="G418" s="1" t="s">
        <v>231</v>
      </c>
      <c r="H418" s="1" t="s">
        <v>232</v>
      </c>
      <c r="I418" s="27" t="s">
        <v>1248</v>
      </c>
      <c r="J418" s="1" t="s">
        <v>80</v>
      </c>
      <c r="K418" s="29" t="s">
        <v>84</v>
      </c>
      <c r="L418" s="1" t="s">
        <v>104</v>
      </c>
      <c r="M418" s="32" t="s">
        <v>61</v>
      </c>
      <c r="N418" s="1" t="s">
        <v>1250</v>
      </c>
      <c r="O418" s="1" t="s">
        <v>1251</v>
      </c>
      <c r="P418" s="30">
        <v>439000000</v>
      </c>
      <c r="Q418" s="31">
        <v>44501</v>
      </c>
      <c r="R418" s="31">
        <v>45657</v>
      </c>
      <c r="S418" s="40" t="s">
        <v>66</v>
      </c>
      <c r="T418" s="1" t="s">
        <v>68</v>
      </c>
      <c r="U418" s="34">
        <v>0</v>
      </c>
      <c r="V418" s="1" t="s">
        <v>68</v>
      </c>
    </row>
    <row r="419" spans="1:22" ht="108.75" customHeight="1" x14ac:dyDescent="0.3">
      <c r="A419" s="16"/>
      <c r="B419" s="58">
        <f>SUBTOTAL(103,$C$16:C419)</f>
        <v>404</v>
      </c>
      <c r="C419" s="1" t="s">
        <v>1268</v>
      </c>
      <c r="D419" s="116"/>
      <c r="E419" s="116"/>
      <c r="F419" s="26" t="s">
        <v>191</v>
      </c>
      <c r="G419" s="1" t="s">
        <v>231</v>
      </c>
      <c r="H419" s="1" t="s">
        <v>232</v>
      </c>
      <c r="I419" s="27" t="s">
        <v>1249</v>
      </c>
      <c r="J419" s="1" t="s">
        <v>80</v>
      </c>
      <c r="K419" s="29" t="s">
        <v>84</v>
      </c>
      <c r="L419" s="1" t="s">
        <v>104</v>
      </c>
      <c r="M419" s="32" t="s">
        <v>61</v>
      </c>
      <c r="N419" s="1" t="s">
        <v>74</v>
      </c>
      <c r="O419" s="1" t="s">
        <v>75</v>
      </c>
      <c r="P419" s="30">
        <v>131000000</v>
      </c>
      <c r="Q419" s="31">
        <v>44501</v>
      </c>
      <c r="R419" s="31">
        <v>45657</v>
      </c>
      <c r="S419" s="40" t="s">
        <v>66</v>
      </c>
      <c r="T419" s="1" t="s">
        <v>68</v>
      </c>
      <c r="U419" s="34">
        <v>0</v>
      </c>
      <c r="V419" s="1" t="s">
        <v>68</v>
      </c>
    </row>
    <row r="420" spans="1:22" ht="102" customHeight="1" x14ac:dyDescent="0.3">
      <c r="A420" s="16"/>
      <c r="B420" s="58">
        <f>SUBTOTAL(103,$C$16:C420)</f>
        <v>405</v>
      </c>
      <c r="C420" s="1" t="s">
        <v>1345</v>
      </c>
      <c r="D420" s="116"/>
      <c r="E420" s="116"/>
      <c r="F420" s="26" t="s">
        <v>191</v>
      </c>
      <c r="G420" s="1" t="s">
        <v>231</v>
      </c>
      <c r="H420" s="1" t="s">
        <v>232</v>
      </c>
      <c r="I420" s="27" t="s">
        <v>1304</v>
      </c>
      <c r="J420" s="1" t="s">
        <v>80</v>
      </c>
      <c r="K420" s="29" t="s">
        <v>84</v>
      </c>
      <c r="L420" s="1" t="s">
        <v>104</v>
      </c>
      <c r="M420" s="32" t="s">
        <v>61</v>
      </c>
      <c r="N420" s="1" t="s">
        <v>74</v>
      </c>
      <c r="O420" s="1" t="s">
        <v>75</v>
      </c>
      <c r="P420" s="30">
        <v>54000000</v>
      </c>
      <c r="Q420" s="31">
        <v>44501</v>
      </c>
      <c r="R420" s="31">
        <v>45657</v>
      </c>
      <c r="S420" s="40" t="s">
        <v>66</v>
      </c>
      <c r="T420" s="1" t="s">
        <v>68</v>
      </c>
      <c r="U420" s="34">
        <v>0</v>
      </c>
      <c r="V420" s="1" t="s">
        <v>68</v>
      </c>
    </row>
    <row r="421" spans="1:22" ht="130.5" customHeight="1" x14ac:dyDescent="0.3">
      <c r="A421" s="16"/>
      <c r="B421" s="58">
        <f>SUBTOTAL(103,$C$16:C421)</f>
        <v>406</v>
      </c>
      <c r="C421" s="1" t="s">
        <v>1346</v>
      </c>
      <c r="D421" s="116"/>
      <c r="E421" s="116"/>
      <c r="F421" s="26" t="s">
        <v>191</v>
      </c>
      <c r="G421" s="1" t="s">
        <v>89</v>
      </c>
      <c r="H421" s="1" t="s">
        <v>92</v>
      </c>
      <c r="I421" s="27" t="s">
        <v>1314</v>
      </c>
      <c r="J421" s="1" t="s">
        <v>80</v>
      </c>
      <c r="K421" s="29" t="s">
        <v>84</v>
      </c>
      <c r="L421" s="1" t="s">
        <v>104</v>
      </c>
      <c r="M421" s="32" t="s">
        <v>61</v>
      </c>
      <c r="N421" s="1" t="s">
        <v>364</v>
      </c>
      <c r="O421" s="1" t="s">
        <v>1315</v>
      </c>
      <c r="P421" s="30">
        <v>134570590</v>
      </c>
      <c r="Q421" s="31">
        <v>44501</v>
      </c>
      <c r="R421" s="31">
        <v>46356</v>
      </c>
      <c r="S421" s="1" t="s">
        <v>95</v>
      </c>
      <c r="T421" s="1" t="s">
        <v>67</v>
      </c>
      <c r="U421" s="34">
        <v>0</v>
      </c>
      <c r="V421" s="1" t="s">
        <v>68</v>
      </c>
    </row>
    <row r="422" spans="1:22" ht="182.25" customHeight="1" x14ac:dyDescent="0.3">
      <c r="A422" s="16"/>
      <c r="B422" s="58">
        <f>SUBTOTAL(103,$C$16:C422)</f>
        <v>407</v>
      </c>
      <c r="C422" s="1" t="s">
        <v>1359</v>
      </c>
      <c r="D422" s="116"/>
      <c r="E422" s="116"/>
      <c r="F422" s="26" t="s">
        <v>191</v>
      </c>
      <c r="G422" s="1" t="s">
        <v>103</v>
      </c>
      <c r="H422" s="1" t="s">
        <v>69</v>
      </c>
      <c r="I422" s="27" t="s">
        <v>1358</v>
      </c>
      <c r="J422" s="1" t="s">
        <v>70</v>
      </c>
      <c r="K422" s="29" t="s">
        <v>84</v>
      </c>
      <c r="L422" s="1" t="s">
        <v>104</v>
      </c>
      <c r="M422" s="32" t="s">
        <v>61</v>
      </c>
      <c r="N422" s="1" t="s">
        <v>64</v>
      </c>
      <c r="O422" s="1" t="s">
        <v>518</v>
      </c>
      <c r="P422" s="30">
        <v>937218.66</v>
      </c>
      <c r="Q422" s="31">
        <v>44501</v>
      </c>
      <c r="R422" s="31">
        <v>44592</v>
      </c>
      <c r="S422" s="40" t="s">
        <v>66</v>
      </c>
      <c r="T422" s="1" t="s">
        <v>67</v>
      </c>
      <c r="U422" s="30">
        <v>937218.66</v>
      </c>
      <c r="V422" s="1" t="s">
        <v>357</v>
      </c>
    </row>
    <row r="423" spans="1:22" ht="189" customHeight="1" x14ac:dyDescent="0.3">
      <c r="A423" s="16"/>
      <c r="B423" s="58">
        <f>SUBTOTAL(103,$C$16:C423)</f>
        <v>408</v>
      </c>
      <c r="C423" s="1" t="s">
        <v>1264</v>
      </c>
      <c r="D423" s="116"/>
      <c r="E423" s="116" t="s">
        <v>61</v>
      </c>
      <c r="F423" s="26" t="s">
        <v>191</v>
      </c>
      <c r="G423" s="1" t="s">
        <v>76</v>
      </c>
      <c r="H423" s="1" t="s">
        <v>107</v>
      </c>
      <c r="I423" s="42" t="s">
        <v>1247</v>
      </c>
      <c r="J423" s="41" t="s">
        <v>73</v>
      </c>
      <c r="K423" s="40" t="s">
        <v>84</v>
      </c>
      <c r="L423" s="37" t="s">
        <v>104</v>
      </c>
      <c r="M423" s="48">
        <v>1</v>
      </c>
      <c r="N423" s="55" t="s">
        <v>74</v>
      </c>
      <c r="O423" s="37" t="s">
        <v>75</v>
      </c>
      <c r="P423" s="38">
        <v>4555940</v>
      </c>
      <c r="Q423" s="43">
        <v>44501</v>
      </c>
      <c r="R423" s="43">
        <v>44926</v>
      </c>
      <c r="S423" s="1" t="s">
        <v>66</v>
      </c>
      <c r="T423" s="1" t="s">
        <v>67</v>
      </c>
      <c r="U423" s="38">
        <v>4555940</v>
      </c>
      <c r="V423" s="1" t="s">
        <v>357</v>
      </c>
    </row>
    <row r="424" spans="1:22" ht="141.75" customHeight="1" x14ac:dyDescent="0.3">
      <c r="A424" s="16"/>
      <c r="B424" s="58">
        <f>SUBTOTAL(103,$C$16:C424)</f>
        <v>409</v>
      </c>
      <c r="C424" s="1" t="s">
        <v>1201</v>
      </c>
      <c r="D424" s="116"/>
      <c r="E424" s="116" t="s">
        <v>61</v>
      </c>
      <c r="F424" s="26" t="s">
        <v>191</v>
      </c>
      <c r="G424" s="1" t="s">
        <v>71</v>
      </c>
      <c r="H424" s="1" t="s">
        <v>72</v>
      </c>
      <c r="I424" s="42" t="s">
        <v>1179</v>
      </c>
      <c r="J424" s="41" t="s">
        <v>73</v>
      </c>
      <c r="K424" s="40" t="s">
        <v>84</v>
      </c>
      <c r="L424" s="37" t="s">
        <v>104</v>
      </c>
      <c r="M424" s="48">
        <v>1</v>
      </c>
      <c r="N424" s="55" t="s">
        <v>364</v>
      </c>
      <c r="O424" s="37" t="s">
        <v>96</v>
      </c>
      <c r="P424" s="38">
        <v>370566450</v>
      </c>
      <c r="Q424" s="43">
        <v>44501</v>
      </c>
      <c r="R424" s="43">
        <v>48213</v>
      </c>
      <c r="S424" s="1" t="s">
        <v>95</v>
      </c>
      <c r="T424" s="1" t="s">
        <v>67</v>
      </c>
      <c r="U424" s="38">
        <v>370566450</v>
      </c>
      <c r="V424" s="1" t="s">
        <v>357</v>
      </c>
    </row>
    <row r="425" spans="1:22" ht="153.75" customHeight="1" x14ac:dyDescent="0.3">
      <c r="A425" s="16"/>
      <c r="B425" s="58">
        <f>SUBTOTAL(103,$C$16:C425)</f>
        <v>410</v>
      </c>
      <c r="C425" s="1" t="s">
        <v>1202</v>
      </c>
      <c r="D425" s="116"/>
      <c r="E425" s="116" t="s">
        <v>61</v>
      </c>
      <c r="F425" s="26" t="s">
        <v>191</v>
      </c>
      <c r="G425" s="1" t="s">
        <v>71</v>
      </c>
      <c r="H425" s="1" t="s">
        <v>72</v>
      </c>
      <c r="I425" s="42" t="s">
        <v>1180</v>
      </c>
      <c r="J425" s="41" t="s">
        <v>73</v>
      </c>
      <c r="K425" s="40" t="s">
        <v>84</v>
      </c>
      <c r="L425" s="37" t="s">
        <v>104</v>
      </c>
      <c r="M425" s="48">
        <v>1</v>
      </c>
      <c r="N425" s="55" t="s">
        <v>364</v>
      </c>
      <c r="O425" s="37" t="s">
        <v>96</v>
      </c>
      <c r="P425" s="38">
        <v>308346700</v>
      </c>
      <c r="Q425" s="43">
        <v>44501</v>
      </c>
      <c r="R425" s="43">
        <v>48213</v>
      </c>
      <c r="S425" s="1" t="s">
        <v>95</v>
      </c>
      <c r="T425" s="1" t="s">
        <v>67</v>
      </c>
      <c r="U425" s="38">
        <v>308346700</v>
      </c>
      <c r="V425" s="1" t="s">
        <v>357</v>
      </c>
    </row>
    <row r="426" spans="1:22" ht="145.5" customHeight="1" x14ac:dyDescent="0.3">
      <c r="A426" s="16"/>
      <c r="B426" s="58">
        <f>SUBTOTAL(103,$C$16:C426)</f>
        <v>411</v>
      </c>
      <c r="C426" s="1" t="s">
        <v>1343</v>
      </c>
      <c r="D426" s="116"/>
      <c r="E426" s="116" t="s">
        <v>61</v>
      </c>
      <c r="F426" s="26" t="s">
        <v>191</v>
      </c>
      <c r="G426" s="1" t="s">
        <v>71</v>
      </c>
      <c r="H426" s="1" t="s">
        <v>72</v>
      </c>
      <c r="I426" s="42" t="s">
        <v>1165</v>
      </c>
      <c r="J426" s="41" t="s">
        <v>73</v>
      </c>
      <c r="K426" s="40" t="s">
        <v>84</v>
      </c>
      <c r="L426" s="37" t="s">
        <v>104</v>
      </c>
      <c r="M426" s="48">
        <v>1</v>
      </c>
      <c r="N426" s="55" t="s">
        <v>90</v>
      </c>
      <c r="O426" s="37" t="s">
        <v>91</v>
      </c>
      <c r="P426" s="38">
        <v>545526010</v>
      </c>
      <c r="Q426" s="43">
        <v>44501</v>
      </c>
      <c r="R426" s="43">
        <v>47938</v>
      </c>
      <c r="S426" s="1" t="s">
        <v>99</v>
      </c>
      <c r="T426" s="1" t="s">
        <v>67</v>
      </c>
      <c r="U426" s="38">
        <v>545526010</v>
      </c>
      <c r="V426" s="1" t="s">
        <v>357</v>
      </c>
    </row>
    <row r="427" spans="1:22" ht="139.5" customHeight="1" x14ac:dyDescent="0.3">
      <c r="A427" s="16"/>
      <c r="B427" s="58">
        <f>SUBTOTAL(103,$C$16:C427)</f>
        <v>412</v>
      </c>
      <c r="C427" s="1" t="s">
        <v>1344</v>
      </c>
      <c r="D427" s="116"/>
      <c r="E427" s="116" t="s">
        <v>61</v>
      </c>
      <c r="F427" s="26" t="s">
        <v>191</v>
      </c>
      <c r="G427" s="1" t="s">
        <v>89</v>
      </c>
      <c r="H427" s="1" t="s">
        <v>394</v>
      </c>
      <c r="I427" s="42" t="s">
        <v>1166</v>
      </c>
      <c r="J427" s="41" t="s">
        <v>73</v>
      </c>
      <c r="K427" s="40" t="s">
        <v>84</v>
      </c>
      <c r="L427" s="37" t="s">
        <v>104</v>
      </c>
      <c r="M427" s="48">
        <v>1</v>
      </c>
      <c r="N427" s="55" t="s">
        <v>90</v>
      </c>
      <c r="O427" s="37" t="s">
        <v>91</v>
      </c>
      <c r="P427" s="38">
        <v>185134800</v>
      </c>
      <c r="Q427" s="43">
        <v>44501</v>
      </c>
      <c r="R427" s="43">
        <v>47938</v>
      </c>
      <c r="S427" s="1" t="s">
        <v>95</v>
      </c>
      <c r="T427" s="1" t="s">
        <v>67</v>
      </c>
      <c r="U427" s="38">
        <v>185134800</v>
      </c>
      <c r="V427" s="1" t="s">
        <v>357</v>
      </c>
    </row>
    <row r="428" spans="1:22" ht="148.5" customHeight="1" x14ac:dyDescent="0.3">
      <c r="A428" s="16"/>
      <c r="B428" s="58">
        <f>SUBTOTAL(103,$C$16:C428)</f>
        <v>413</v>
      </c>
      <c r="C428" s="1" t="s">
        <v>1367</v>
      </c>
      <c r="D428" s="116"/>
      <c r="E428" s="116"/>
      <c r="F428" s="26" t="s">
        <v>191</v>
      </c>
      <c r="G428" s="1" t="s">
        <v>259</v>
      </c>
      <c r="H428" s="1" t="s">
        <v>260</v>
      </c>
      <c r="I428" s="42" t="s">
        <v>1103</v>
      </c>
      <c r="J428" s="41" t="s">
        <v>73</v>
      </c>
      <c r="K428" s="40" t="s">
        <v>84</v>
      </c>
      <c r="L428" s="37" t="s">
        <v>104</v>
      </c>
      <c r="M428" s="48">
        <v>1</v>
      </c>
      <c r="N428" s="55" t="s">
        <v>74</v>
      </c>
      <c r="O428" s="37" t="s">
        <v>75</v>
      </c>
      <c r="P428" s="38">
        <v>37391419.560000002</v>
      </c>
      <c r="Q428" s="43">
        <v>44501</v>
      </c>
      <c r="R428" s="43">
        <v>44773</v>
      </c>
      <c r="S428" s="1" t="s">
        <v>95</v>
      </c>
      <c r="T428" s="1" t="s">
        <v>67</v>
      </c>
      <c r="U428" s="38">
        <v>37391419.560000002</v>
      </c>
      <c r="V428" s="1" t="s">
        <v>357</v>
      </c>
    </row>
    <row r="429" spans="1:22" ht="176.25" customHeight="1" x14ac:dyDescent="0.3">
      <c r="A429" s="16"/>
      <c r="B429" s="58">
        <f>SUBTOTAL(103,$C$16:C429)</f>
        <v>414</v>
      </c>
      <c r="C429" s="1" t="s">
        <v>1368</v>
      </c>
      <c r="D429" s="116"/>
      <c r="E429" s="116"/>
      <c r="F429" s="26" t="s">
        <v>191</v>
      </c>
      <c r="G429" s="1" t="s">
        <v>568</v>
      </c>
      <c r="H429" s="1" t="s">
        <v>569</v>
      </c>
      <c r="I429" s="42" t="s">
        <v>1363</v>
      </c>
      <c r="J429" s="41" t="s">
        <v>73</v>
      </c>
      <c r="K429" s="40" t="s">
        <v>84</v>
      </c>
      <c r="L429" s="37" t="s">
        <v>104</v>
      </c>
      <c r="M429" s="48">
        <v>1</v>
      </c>
      <c r="N429" s="55" t="s">
        <v>90</v>
      </c>
      <c r="O429" s="37" t="s">
        <v>91</v>
      </c>
      <c r="P429" s="38">
        <v>104997.36</v>
      </c>
      <c r="Q429" s="43">
        <v>44501</v>
      </c>
      <c r="R429" s="43">
        <v>45169</v>
      </c>
      <c r="S429" s="40" t="s">
        <v>66</v>
      </c>
      <c r="T429" s="1" t="s">
        <v>68</v>
      </c>
      <c r="U429" s="38">
        <v>104997.36</v>
      </c>
      <c r="V429" s="1" t="s">
        <v>357</v>
      </c>
    </row>
    <row r="430" spans="1:22" ht="88.5" customHeight="1" x14ac:dyDescent="0.3">
      <c r="A430" s="16"/>
      <c r="B430" s="58">
        <f>SUBTOTAL(103,$C$16:C430)</f>
        <v>415</v>
      </c>
      <c r="C430" s="1" t="s">
        <v>1277</v>
      </c>
      <c r="D430" s="116"/>
      <c r="E430" s="116"/>
      <c r="F430" s="26" t="s">
        <v>191</v>
      </c>
      <c r="G430" s="1" t="s">
        <v>377</v>
      </c>
      <c r="H430" s="1" t="s">
        <v>378</v>
      </c>
      <c r="I430" s="35" t="s">
        <v>1243</v>
      </c>
      <c r="J430" s="41" t="s">
        <v>1183</v>
      </c>
      <c r="K430" s="23" t="s">
        <v>84</v>
      </c>
      <c r="L430" s="36" t="s">
        <v>104</v>
      </c>
      <c r="M430" s="40" t="s">
        <v>61</v>
      </c>
      <c r="N430" s="1" t="s">
        <v>64</v>
      </c>
      <c r="O430" s="40" t="s">
        <v>518</v>
      </c>
      <c r="P430" s="38">
        <v>499000</v>
      </c>
      <c r="Q430" s="54">
        <v>44501</v>
      </c>
      <c r="R430" s="54">
        <v>44985</v>
      </c>
      <c r="S430" s="40" t="s">
        <v>66</v>
      </c>
      <c r="T430" s="1" t="s">
        <v>68</v>
      </c>
      <c r="U430" s="34">
        <v>0</v>
      </c>
      <c r="V430" s="1" t="s">
        <v>68</v>
      </c>
    </row>
    <row r="431" spans="1:22" ht="88.5" customHeight="1" x14ac:dyDescent="0.3">
      <c r="A431" s="16"/>
      <c r="B431" s="58">
        <f>SUBTOTAL(103,$C$16:C431)</f>
        <v>416</v>
      </c>
      <c r="C431" s="1" t="s">
        <v>1334</v>
      </c>
      <c r="D431" s="116"/>
      <c r="E431" s="116"/>
      <c r="F431" s="26" t="s">
        <v>191</v>
      </c>
      <c r="G431" s="1" t="s">
        <v>819</v>
      </c>
      <c r="H431" s="1" t="s">
        <v>820</v>
      </c>
      <c r="I431" s="35" t="s">
        <v>817</v>
      </c>
      <c r="J431" s="41" t="s">
        <v>80</v>
      </c>
      <c r="K431" s="23" t="s">
        <v>84</v>
      </c>
      <c r="L431" s="36" t="s">
        <v>104</v>
      </c>
      <c r="M431" s="40" t="s">
        <v>61</v>
      </c>
      <c r="N431" s="1" t="s">
        <v>64</v>
      </c>
      <c r="O431" s="40" t="s">
        <v>518</v>
      </c>
      <c r="P431" s="38">
        <v>499000</v>
      </c>
      <c r="Q431" s="54">
        <v>44501</v>
      </c>
      <c r="R431" s="54">
        <v>44865</v>
      </c>
      <c r="S431" s="40" t="s">
        <v>66</v>
      </c>
      <c r="T431" s="1" t="s">
        <v>67</v>
      </c>
      <c r="U431" s="34">
        <v>0</v>
      </c>
      <c r="V431" s="1" t="s">
        <v>68</v>
      </c>
    </row>
    <row r="432" spans="1:22" ht="94.5" customHeight="1" x14ac:dyDescent="0.3">
      <c r="A432" s="16"/>
      <c r="B432" s="58">
        <f>SUBTOTAL(103,$C$16:C432)</f>
        <v>417</v>
      </c>
      <c r="C432" s="1" t="s">
        <v>1335</v>
      </c>
      <c r="D432" s="116"/>
      <c r="E432" s="116"/>
      <c r="F432" s="26" t="s">
        <v>191</v>
      </c>
      <c r="G432" s="1" t="s">
        <v>1324</v>
      </c>
      <c r="H432" s="1" t="s">
        <v>1325</v>
      </c>
      <c r="I432" s="35" t="s">
        <v>1326</v>
      </c>
      <c r="J432" s="41" t="s">
        <v>80</v>
      </c>
      <c r="K432" s="23" t="s">
        <v>93</v>
      </c>
      <c r="L432" s="36" t="s">
        <v>63</v>
      </c>
      <c r="M432" s="40" t="s">
        <v>61</v>
      </c>
      <c r="N432" s="1" t="s">
        <v>64</v>
      </c>
      <c r="O432" s="40" t="s">
        <v>518</v>
      </c>
      <c r="P432" s="38">
        <v>499954</v>
      </c>
      <c r="Q432" s="54">
        <v>44501</v>
      </c>
      <c r="R432" s="54">
        <v>44561</v>
      </c>
      <c r="S432" s="40" t="s">
        <v>66</v>
      </c>
      <c r="T432" s="1" t="s">
        <v>67</v>
      </c>
      <c r="U432" s="34">
        <v>0</v>
      </c>
      <c r="V432" s="1" t="s">
        <v>68</v>
      </c>
    </row>
    <row r="433" spans="1:22" ht="84.75" customHeight="1" x14ac:dyDescent="0.3">
      <c r="A433" s="16"/>
      <c r="B433" s="58">
        <f>SUBTOTAL(103,$C$16:C433)</f>
        <v>418</v>
      </c>
      <c r="C433" s="1" t="s">
        <v>1332</v>
      </c>
      <c r="D433" s="116"/>
      <c r="E433" s="116"/>
      <c r="F433" s="26" t="s">
        <v>191</v>
      </c>
      <c r="G433" s="1" t="s">
        <v>497</v>
      </c>
      <c r="H433" s="1" t="s">
        <v>1328</v>
      </c>
      <c r="I433" s="35" t="s">
        <v>1330</v>
      </c>
      <c r="J433" s="41" t="s">
        <v>80</v>
      </c>
      <c r="K433" s="23" t="s">
        <v>84</v>
      </c>
      <c r="L433" s="36" t="s">
        <v>104</v>
      </c>
      <c r="M433" s="40" t="s">
        <v>61</v>
      </c>
      <c r="N433" s="1" t="s">
        <v>64</v>
      </c>
      <c r="O433" s="40" t="s">
        <v>518</v>
      </c>
      <c r="P433" s="38">
        <v>2500560</v>
      </c>
      <c r="Q433" s="54">
        <v>44501</v>
      </c>
      <c r="R433" s="54">
        <v>44561</v>
      </c>
      <c r="S433" s="40" t="s">
        <v>66</v>
      </c>
      <c r="T433" s="1" t="s">
        <v>67</v>
      </c>
      <c r="U433" s="34">
        <v>0</v>
      </c>
      <c r="V433" s="1" t="s">
        <v>68</v>
      </c>
    </row>
    <row r="434" spans="1:22" ht="91.5" customHeight="1" x14ac:dyDescent="0.3">
      <c r="A434" s="16"/>
      <c r="B434" s="58">
        <f>SUBTOTAL(103,$C$16:C434)</f>
        <v>419</v>
      </c>
      <c r="C434" s="1" t="s">
        <v>1333</v>
      </c>
      <c r="D434" s="116"/>
      <c r="E434" s="116"/>
      <c r="F434" s="26" t="s">
        <v>191</v>
      </c>
      <c r="G434" s="1" t="s">
        <v>131</v>
      </c>
      <c r="H434" s="1" t="s">
        <v>132</v>
      </c>
      <c r="I434" s="35" t="s">
        <v>1331</v>
      </c>
      <c r="J434" s="41" t="s">
        <v>80</v>
      </c>
      <c r="K434" s="23" t="s">
        <v>93</v>
      </c>
      <c r="L434" s="36" t="s">
        <v>63</v>
      </c>
      <c r="M434" s="40" t="s">
        <v>1329</v>
      </c>
      <c r="N434" s="1" t="s">
        <v>64</v>
      </c>
      <c r="O434" s="40" t="s">
        <v>518</v>
      </c>
      <c r="P434" s="38">
        <v>116836</v>
      </c>
      <c r="Q434" s="54">
        <v>44501</v>
      </c>
      <c r="R434" s="54">
        <v>44561</v>
      </c>
      <c r="S434" s="40" t="s">
        <v>66</v>
      </c>
      <c r="T434" s="1" t="s">
        <v>67</v>
      </c>
      <c r="U434" s="34">
        <v>0</v>
      </c>
      <c r="V434" s="1" t="s">
        <v>68</v>
      </c>
    </row>
    <row r="435" spans="1:22" ht="142.5" customHeight="1" x14ac:dyDescent="0.3">
      <c r="A435" s="16"/>
      <c r="B435" s="58">
        <f>SUBTOTAL(103,$C$16:C435)</f>
        <v>420</v>
      </c>
      <c r="C435" s="1" t="s">
        <v>1340</v>
      </c>
      <c r="D435" s="116"/>
      <c r="E435" s="116"/>
      <c r="F435" s="26" t="s">
        <v>191</v>
      </c>
      <c r="G435" s="1" t="s">
        <v>110</v>
      </c>
      <c r="H435" s="1" t="s">
        <v>136</v>
      </c>
      <c r="I435" s="35" t="s">
        <v>1339</v>
      </c>
      <c r="J435" s="41" t="s">
        <v>111</v>
      </c>
      <c r="K435" s="23" t="s">
        <v>93</v>
      </c>
      <c r="L435" s="36" t="s">
        <v>63</v>
      </c>
      <c r="M435" s="40" t="s">
        <v>1318</v>
      </c>
      <c r="N435" s="1" t="s">
        <v>64</v>
      </c>
      <c r="O435" s="40" t="s">
        <v>518</v>
      </c>
      <c r="P435" s="38">
        <v>3865000</v>
      </c>
      <c r="Q435" s="54">
        <v>44501</v>
      </c>
      <c r="R435" s="54">
        <v>44620</v>
      </c>
      <c r="S435" s="40" t="s">
        <v>134</v>
      </c>
      <c r="T435" s="1" t="s">
        <v>67</v>
      </c>
      <c r="U435" s="34">
        <v>0</v>
      </c>
      <c r="V435" s="1" t="s">
        <v>68</v>
      </c>
    </row>
    <row r="436" spans="1:22" ht="93" customHeight="1" x14ac:dyDescent="0.3">
      <c r="A436" s="16"/>
      <c r="B436" s="58">
        <f>SUBTOTAL(103,$C$16:C436)</f>
        <v>421</v>
      </c>
      <c r="C436" s="1" t="s">
        <v>1341</v>
      </c>
      <c r="D436" s="116"/>
      <c r="E436" s="116"/>
      <c r="F436" s="26" t="s">
        <v>191</v>
      </c>
      <c r="G436" s="1" t="s">
        <v>110</v>
      </c>
      <c r="H436" s="1" t="s">
        <v>136</v>
      </c>
      <c r="I436" s="35" t="s">
        <v>1316</v>
      </c>
      <c r="J436" s="41" t="s">
        <v>80</v>
      </c>
      <c r="K436" s="23" t="s">
        <v>84</v>
      </c>
      <c r="L436" s="36" t="s">
        <v>104</v>
      </c>
      <c r="M436" s="40" t="s">
        <v>61</v>
      </c>
      <c r="N436" s="1" t="s">
        <v>64</v>
      </c>
      <c r="O436" s="40" t="s">
        <v>518</v>
      </c>
      <c r="P436" s="38">
        <v>234040</v>
      </c>
      <c r="Q436" s="54">
        <v>44501</v>
      </c>
      <c r="R436" s="54">
        <v>44561</v>
      </c>
      <c r="S436" s="1" t="s">
        <v>66</v>
      </c>
      <c r="T436" s="1" t="s">
        <v>67</v>
      </c>
      <c r="U436" s="34">
        <v>0</v>
      </c>
      <c r="V436" s="1" t="s">
        <v>68</v>
      </c>
    </row>
    <row r="437" spans="1:22" ht="132.75" customHeight="1" x14ac:dyDescent="0.3">
      <c r="A437" s="16"/>
      <c r="B437" s="58">
        <f>SUBTOTAL(103,$C$16:C437)</f>
        <v>422</v>
      </c>
      <c r="C437" s="1" t="s">
        <v>1342</v>
      </c>
      <c r="D437" s="116"/>
      <c r="E437" s="116"/>
      <c r="F437" s="26" t="s">
        <v>191</v>
      </c>
      <c r="G437" s="1" t="s">
        <v>110</v>
      </c>
      <c r="H437" s="1" t="s">
        <v>136</v>
      </c>
      <c r="I437" s="35" t="s">
        <v>1317</v>
      </c>
      <c r="J437" s="41" t="s">
        <v>80</v>
      </c>
      <c r="K437" s="23" t="s">
        <v>84</v>
      </c>
      <c r="L437" s="36" t="s">
        <v>104</v>
      </c>
      <c r="M437" s="40" t="s">
        <v>61</v>
      </c>
      <c r="N437" s="1" t="s">
        <v>64</v>
      </c>
      <c r="O437" s="40" t="s">
        <v>518</v>
      </c>
      <c r="P437" s="38">
        <v>855000</v>
      </c>
      <c r="Q437" s="54">
        <v>44501</v>
      </c>
      <c r="R437" s="54">
        <v>44620</v>
      </c>
      <c r="S437" s="40" t="s">
        <v>134</v>
      </c>
      <c r="T437" s="1" t="s">
        <v>67</v>
      </c>
      <c r="U437" s="34">
        <v>0</v>
      </c>
      <c r="V437" s="1" t="s">
        <v>68</v>
      </c>
    </row>
    <row r="438" spans="1:22" ht="132" customHeight="1" x14ac:dyDescent="0.3">
      <c r="A438" s="16"/>
      <c r="B438" s="58">
        <f>SUBTOTAL(103,$C$16:C438)</f>
        <v>423</v>
      </c>
      <c r="C438" s="1" t="s">
        <v>1336</v>
      </c>
      <c r="D438" s="116"/>
      <c r="E438" s="116" t="s">
        <v>61</v>
      </c>
      <c r="F438" s="26" t="s">
        <v>191</v>
      </c>
      <c r="G438" s="1" t="s">
        <v>568</v>
      </c>
      <c r="H438" s="1" t="s">
        <v>569</v>
      </c>
      <c r="I438" s="35" t="s">
        <v>1319</v>
      </c>
      <c r="J438" s="41" t="s">
        <v>73</v>
      </c>
      <c r="K438" s="23" t="s">
        <v>84</v>
      </c>
      <c r="L438" s="36" t="s">
        <v>104</v>
      </c>
      <c r="M438" s="40">
        <v>1</v>
      </c>
      <c r="N438" s="1" t="s">
        <v>74</v>
      </c>
      <c r="O438" s="40" t="s">
        <v>75</v>
      </c>
      <c r="P438" s="38">
        <v>29187440.079999998</v>
      </c>
      <c r="Q438" s="54">
        <v>44501</v>
      </c>
      <c r="R438" s="54">
        <v>44893</v>
      </c>
      <c r="S438" s="1" t="s">
        <v>66</v>
      </c>
      <c r="T438" s="1" t="s">
        <v>68</v>
      </c>
      <c r="U438" s="38">
        <v>29187440.079999998</v>
      </c>
      <c r="V438" s="1" t="s">
        <v>370</v>
      </c>
    </row>
    <row r="439" spans="1:22" ht="126" customHeight="1" x14ac:dyDescent="0.3">
      <c r="A439" s="16"/>
      <c r="B439" s="58">
        <f>SUBTOTAL(103,$C$16:C439)</f>
        <v>424</v>
      </c>
      <c r="C439" s="1" t="s">
        <v>1337</v>
      </c>
      <c r="D439" s="116"/>
      <c r="E439" s="116" t="s">
        <v>61</v>
      </c>
      <c r="F439" s="26" t="s">
        <v>191</v>
      </c>
      <c r="G439" s="1" t="s">
        <v>568</v>
      </c>
      <c r="H439" s="1" t="s">
        <v>569</v>
      </c>
      <c r="I439" s="35" t="s">
        <v>1320</v>
      </c>
      <c r="J439" s="41" t="s">
        <v>73</v>
      </c>
      <c r="K439" s="23" t="s">
        <v>84</v>
      </c>
      <c r="L439" s="36" t="s">
        <v>104</v>
      </c>
      <c r="M439" s="40">
        <v>1</v>
      </c>
      <c r="N439" s="1" t="s">
        <v>74</v>
      </c>
      <c r="O439" s="40" t="s">
        <v>75</v>
      </c>
      <c r="P439" s="38">
        <v>12699264.189999999</v>
      </c>
      <c r="Q439" s="54">
        <v>44501</v>
      </c>
      <c r="R439" s="54">
        <v>44893</v>
      </c>
      <c r="S439" s="1" t="s">
        <v>66</v>
      </c>
      <c r="T439" s="1" t="s">
        <v>68</v>
      </c>
      <c r="U439" s="38">
        <v>12699264.189999999</v>
      </c>
      <c r="V439" s="1" t="s">
        <v>370</v>
      </c>
    </row>
    <row r="440" spans="1:22" ht="118.5" customHeight="1" x14ac:dyDescent="0.3">
      <c r="A440" s="16"/>
      <c r="B440" s="58">
        <f>SUBTOTAL(103,$C$16:C440)</f>
        <v>425</v>
      </c>
      <c r="C440" s="1" t="s">
        <v>1338</v>
      </c>
      <c r="D440" s="116"/>
      <c r="E440" s="116" t="s">
        <v>61</v>
      </c>
      <c r="F440" s="26" t="s">
        <v>191</v>
      </c>
      <c r="G440" s="1" t="s">
        <v>568</v>
      </c>
      <c r="H440" s="1" t="s">
        <v>569</v>
      </c>
      <c r="I440" s="35" t="s">
        <v>1321</v>
      </c>
      <c r="J440" s="41" t="s">
        <v>73</v>
      </c>
      <c r="K440" s="23" t="s">
        <v>84</v>
      </c>
      <c r="L440" s="36" t="s">
        <v>104</v>
      </c>
      <c r="M440" s="40">
        <v>1</v>
      </c>
      <c r="N440" s="1" t="s">
        <v>74</v>
      </c>
      <c r="O440" s="40" t="s">
        <v>75</v>
      </c>
      <c r="P440" s="38">
        <v>18664579.809999999</v>
      </c>
      <c r="Q440" s="54">
        <v>44501</v>
      </c>
      <c r="R440" s="54">
        <v>44893</v>
      </c>
      <c r="S440" s="1" t="s">
        <v>66</v>
      </c>
      <c r="T440" s="1" t="s">
        <v>68</v>
      </c>
      <c r="U440" s="38">
        <v>18664579.809999999</v>
      </c>
      <c r="V440" s="1" t="s">
        <v>370</v>
      </c>
    </row>
    <row r="441" spans="1:22" ht="213.75" customHeight="1" x14ac:dyDescent="0.3">
      <c r="A441" s="16"/>
      <c r="B441" s="58">
        <f>SUBTOTAL(103,$C$16:C441)</f>
        <v>426</v>
      </c>
      <c r="C441" s="1" t="s">
        <v>1084</v>
      </c>
      <c r="D441" s="116"/>
      <c r="E441" s="116"/>
      <c r="F441" s="26" t="s">
        <v>191</v>
      </c>
      <c r="G441" s="1" t="s">
        <v>103</v>
      </c>
      <c r="H441" s="1" t="s">
        <v>69</v>
      </c>
      <c r="I441" s="27" t="s">
        <v>1061</v>
      </c>
      <c r="J441" s="1" t="s">
        <v>70</v>
      </c>
      <c r="K441" s="28" t="s">
        <v>84</v>
      </c>
      <c r="L441" s="1" t="s">
        <v>104</v>
      </c>
      <c r="M441" s="29">
        <v>1</v>
      </c>
      <c r="N441" s="1" t="s">
        <v>247</v>
      </c>
      <c r="O441" s="1" t="s">
        <v>65</v>
      </c>
      <c r="P441" s="30">
        <v>8467573.7300000004</v>
      </c>
      <c r="Q441" s="31">
        <v>44501</v>
      </c>
      <c r="R441" s="31">
        <v>44620</v>
      </c>
      <c r="S441" s="1" t="s">
        <v>66</v>
      </c>
      <c r="T441" s="1" t="s">
        <v>67</v>
      </c>
      <c r="U441" s="30">
        <v>8467573.7300000004</v>
      </c>
      <c r="V441" s="1" t="s">
        <v>370</v>
      </c>
    </row>
    <row r="442" spans="1:22" ht="123" customHeight="1" x14ac:dyDescent="0.3">
      <c r="A442" s="16"/>
      <c r="B442" s="58">
        <f>SUBTOTAL(103,$C$16:C442)</f>
        <v>427</v>
      </c>
      <c r="C442" s="1" t="s">
        <v>1293</v>
      </c>
      <c r="D442" s="116"/>
      <c r="E442" s="116" t="s">
        <v>61</v>
      </c>
      <c r="F442" s="26" t="s">
        <v>191</v>
      </c>
      <c r="G442" s="1" t="s">
        <v>1164</v>
      </c>
      <c r="H442" s="1" t="s">
        <v>1105</v>
      </c>
      <c r="I442" s="42" t="s">
        <v>1278</v>
      </c>
      <c r="J442" s="41" t="s">
        <v>73</v>
      </c>
      <c r="K442" s="40" t="s">
        <v>84</v>
      </c>
      <c r="L442" s="37" t="s">
        <v>104</v>
      </c>
      <c r="M442" s="48">
        <v>1</v>
      </c>
      <c r="N442" s="55" t="s">
        <v>64</v>
      </c>
      <c r="O442" s="37" t="s">
        <v>518</v>
      </c>
      <c r="P442" s="38">
        <v>2145608390</v>
      </c>
      <c r="Q442" s="43">
        <v>44501</v>
      </c>
      <c r="R442" s="43">
        <v>44773</v>
      </c>
      <c r="S442" s="1" t="s">
        <v>99</v>
      </c>
      <c r="T442" s="1" t="s">
        <v>67</v>
      </c>
      <c r="U442" s="38">
        <v>2145608390</v>
      </c>
      <c r="V442" s="1" t="s">
        <v>838</v>
      </c>
    </row>
    <row r="443" spans="1:22" ht="123.75" customHeight="1" x14ac:dyDescent="0.3">
      <c r="A443" s="16"/>
      <c r="B443" s="58">
        <f>SUBTOTAL(103,$C$16:C443)</f>
        <v>428</v>
      </c>
      <c r="C443" s="1" t="s">
        <v>1294</v>
      </c>
      <c r="D443" s="116"/>
      <c r="E443" s="116" t="s">
        <v>61</v>
      </c>
      <c r="F443" s="26" t="s">
        <v>191</v>
      </c>
      <c r="G443" s="1" t="s">
        <v>1164</v>
      </c>
      <c r="H443" s="1" t="s">
        <v>1105</v>
      </c>
      <c r="I443" s="42" t="s">
        <v>1279</v>
      </c>
      <c r="J443" s="41" t="s">
        <v>73</v>
      </c>
      <c r="K443" s="40" t="s">
        <v>84</v>
      </c>
      <c r="L443" s="37" t="s">
        <v>104</v>
      </c>
      <c r="M443" s="48">
        <v>1</v>
      </c>
      <c r="N443" s="55" t="s">
        <v>64</v>
      </c>
      <c r="O443" s="37" t="s">
        <v>518</v>
      </c>
      <c r="P443" s="38">
        <v>1409886460</v>
      </c>
      <c r="Q443" s="43">
        <v>44501</v>
      </c>
      <c r="R443" s="43">
        <v>44773</v>
      </c>
      <c r="S443" s="1" t="s">
        <v>99</v>
      </c>
      <c r="T443" s="1" t="s">
        <v>67</v>
      </c>
      <c r="U443" s="38">
        <v>1409886460</v>
      </c>
      <c r="V443" s="1" t="s">
        <v>838</v>
      </c>
    </row>
    <row r="444" spans="1:22" ht="131.25" customHeight="1" x14ac:dyDescent="0.3">
      <c r="A444" s="16"/>
      <c r="B444" s="58">
        <f>SUBTOTAL(103,$C$16:C444)</f>
        <v>429</v>
      </c>
      <c r="C444" s="1" t="s">
        <v>1295</v>
      </c>
      <c r="D444" s="116"/>
      <c r="E444" s="116" t="s">
        <v>61</v>
      </c>
      <c r="F444" s="26" t="s">
        <v>191</v>
      </c>
      <c r="G444" s="1" t="s">
        <v>1164</v>
      </c>
      <c r="H444" s="1" t="s">
        <v>1105</v>
      </c>
      <c r="I444" s="42" t="s">
        <v>1280</v>
      </c>
      <c r="J444" s="41" t="s">
        <v>73</v>
      </c>
      <c r="K444" s="40" t="s">
        <v>84</v>
      </c>
      <c r="L444" s="37" t="s">
        <v>104</v>
      </c>
      <c r="M444" s="48">
        <v>1</v>
      </c>
      <c r="N444" s="55" t="s">
        <v>64</v>
      </c>
      <c r="O444" s="37" t="s">
        <v>518</v>
      </c>
      <c r="P444" s="38">
        <v>655777200</v>
      </c>
      <c r="Q444" s="43">
        <v>44501</v>
      </c>
      <c r="R444" s="43">
        <v>44773</v>
      </c>
      <c r="S444" s="1" t="s">
        <v>99</v>
      </c>
      <c r="T444" s="1" t="s">
        <v>67</v>
      </c>
      <c r="U444" s="38">
        <v>655777200</v>
      </c>
      <c r="V444" s="1" t="s">
        <v>838</v>
      </c>
    </row>
    <row r="445" spans="1:22" ht="202.5" customHeight="1" x14ac:dyDescent="0.3">
      <c r="A445" s="16"/>
      <c r="B445" s="58">
        <f>SUBTOTAL(103,$C$16:C445)</f>
        <v>430</v>
      </c>
      <c r="C445" s="1" t="s">
        <v>1354</v>
      </c>
      <c r="D445" s="116"/>
      <c r="E445" s="116"/>
      <c r="F445" s="26" t="s">
        <v>191</v>
      </c>
      <c r="G445" s="1" t="s">
        <v>103</v>
      </c>
      <c r="H445" s="1" t="s">
        <v>69</v>
      </c>
      <c r="I445" s="125" t="s">
        <v>1353</v>
      </c>
      <c r="J445" s="41" t="s">
        <v>70</v>
      </c>
      <c r="K445" s="40" t="s">
        <v>84</v>
      </c>
      <c r="L445" s="37" t="s">
        <v>104</v>
      </c>
      <c r="M445" s="48">
        <v>1</v>
      </c>
      <c r="N445" s="55" t="s">
        <v>64</v>
      </c>
      <c r="O445" s="37" t="s">
        <v>518</v>
      </c>
      <c r="P445" s="38">
        <v>2193179.7999999998</v>
      </c>
      <c r="Q445" s="43">
        <v>44501</v>
      </c>
      <c r="R445" s="43">
        <v>44592</v>
      </c>
      <c r="S445" s="40" t="s">
        <v>66</v>
      </c>
      <c r="T445" s="1" t="s">
        <v>67</v>
      </c>
      <c r="U445" s="38">
        <v>2193179.7999999998</v>
      </c>
      <c r="V445" s="1" t="s">
        <v>838</v>
      </c>
    </row>
    <row r="446" spans="1:22" ht="179.25" customHeight="1" x14ac:dyDescent="0.3">
      <c r="A446" s="16"/>
      <c r="B446" s="58">
        <f>SUBTOTAL(103,$C$16:C446)</f>
        <v>431</v>
      </c>
      <c r="C446" s="1" t="s">
        <v>315</v>
      </c>
      <c r="D446" s="116"/>
      <c r="E446" s="116"/>
      <c r="F446" s="26" t="s">
        <v>191</v>
      </c>
      <c r="G446" s="40" t="s">
        <v>103</v>
      </c>
      <c r="H446" s="40" t="s">
        <v>69</v>
      </c>
      <c r="I446" s="35" t="s">
        <v>1327</v>
      </c>
      <c r="J446" s="41" t="s">
        <v>70</v>
      </c>
      <c r="K446" s="28">
        <v>876</v>
      </c>
      <c r="L446" s="37" t="s">
        <v>104</v>
      </c>
      <c r="M446" s="36">
        <v>1</v>
      </c>
      <c r="N446" s="1">
        <v>450000000</v>
      </c>
      <c r="O446" s="37" t="s">
        <v>65</v>
      </c>
      <c r="P446" s="38">
        <v>4071730.68</v>
      </c>
      <c r="Q446" s="39">
        <v>44501</v>
      </c>
      <c r="R446" s="39">
        <v>44620</v>
      </c>
      <c r="S446" s="40" t="s">
        <v>66</v>
      </c>
      <c r="T446" s="1" t="s">
        <v>67</v>
      </c>
      <c r="U446" s="38">
        <v>4071730.68</v>
      </c>
      <c r="V446" s="1" t="s">
        <v>357</v>
      </c>
    </row>
    <row r="447" spans="1:22" ht="196.5" customHeight="1" x14ac:dyDescent="0.3">
      <c r="A447" s="16"/>
      <c r="B447" s="58">
        <f>SUBTOTAL(103,$C$16:C447)</f>
        <v>432</v>
      </c>
      <c r="C447" s="1" t="s">
        <v>1362</v>
      </c>
      <c r="D447" s="116"/>
      <c r="E447" s="116"/>
      <c r="F447" s="26" t="s">
        <v>191</v>
      </c>
      <c r="G447" s="40" t="s">
        <v>103</v>
      </c>
      <c r="H447" s="40" t="s">
        <v>69</v>
      </c>
      <c r="I447" s="35" t="s">
        <v>1355</v>
      </c>
      <c r="J447" s="41" t="s">
        <v>70</v>
      </c>
      <c r="K447" s="28">
        <v>876</v>
      </c>
      <c r="L447" s="37" t="s">
        <v>104</v>
      </c>
      <c r="M447" s="36">
        <v>1</v>
      </c>
      <c r="N447" s="1" t="s">
        <v>64</v>
      </c>
      <c r="O447" s="37" t="s">
        <v>65</v>
      </c>
      <c r="P447" s="38">
        <v>240046.13</v>
      </c>
      <c r="Q447" s="31">
        <v>44501</v>
      </c>
      <c r="R447" s="39">
        <v>44592</v>
      </c>
      <c r="S447" s="40" t="s">
        <v>66</v>
      </c>
      <c r="T447" s="1" t="s">
        <v>67</v>
      </c>
      <c r="U447" s="38">
        <v>240046.13</v>
      </c>
      <c r="V447" s="1" t="s">
        <v>396</v>
      </c>
    </row>
    <row r="448" spans="1:22" ht="202.5" customHeight="1" x14ac:dyDescent="0.3">
      <c r="A448" s="16"/>
      <c r="B448" s="58">
        <f>SUBTOTAL(103,$C$16:C448)</f>
        <v>433</v>
      </c>
      <c r="C448" s="1" t="s">
        <v>1361</v>
      </c>
      <c r="D448" s="116"/>
      <c r="E448" s="116"/>
      <c r="F448" s="26" t="s">
        <v>191</v>
      </c>
      <c r="G448" s="40" t="s">
        <v>103</v>
      </c>
      <c r="H448" s="40" t="s">
        <v>69</v>
      </c>
      <c r="I448" s="35" t="s">
        <v>1356</v>
      </c>
      <c r="J448" s="41" t="s">
        <v>70</v>
      </c>
      <c r="K448" s="28">
        <v>876</v>
      </c>
      <c r="L448" s="37" t="s">
        <v>104</v>
      </c>
      <c r="M448" s="36">
        <v>1</v>
      </c>
      <c r="N448" s="1" t="s">
        <v>64</v>
      </c>
      <c r="O448" s="37" t="s">
        <v>65</v>
      </c>
      <c r="P448" s="38">
        <v>500129.27</v>
      </c>
      <c r="Q448" s="31">
        <v>44501</v>
      </c>
      <c r="R448" s="39">
        <v>44592</v>
      </c>
      <c r="S448" s="40" t="s">
        <v>66</v>
      </c>
      <c r="T448" s="1" t="s">
        <v>67</v>
      </c>
      <c r="U448" s="38">
        <v>500129.27</v>
      </c>
      <c r="V448" s="1" t="s">
        <v>396</v>
      </c>
    </row>
    <row r="449" spans="1:22" ht="210.75" customHeight="1" x14ac:dyDescent="0.3">
      <c r="A449" s="16"/>
      <c r="B449" s="58">
        <f>SUBTOTAL(103,$C$16:C449)</f>
        <v>434</v>
      </c>
      <c r="C449" s="1" t="s">
        <v>1360</v>
      </c>
      <c r="D449" s="116"/>
      <c r="E449" s="116"/>
      <c r="F449" s="26" t="s">
        <v>191</v>
      </c>
      <c r="G449" s="40" t="s">
        <v>103</v>
      </c>
      <c r="H449" s="40" t="s">
        <v>69</v>
      </c>
      <c r="I449" s="35" t="s">
        <v>1357</v>
      </c>
      <c r="J449" s="41" t="s">
        <v>70</v>
      </c>
      <c r="K449" s="28">
        <v>876</v>
      </c>
      <c r="L449" s="37" t="s">
        <v>104</v>
      </c>
      <c r="M449" s="36">
        <v>1</v>
      </c>
      <c r="N449" s="1" t="s">
        <v>64</v>
      </c>
      <c r="O449" s="37" t="s">
        <v>65</v>
      </c>
      <c r="P449" s="38">
        <v>318211.21999999997</v>
      </c>
      <c r="Q449" s="31">
        <v>44501</v>
      </c>
      <c r="R449" s="39">
        <v>44592</v>
      </c>
      <c r="S449" s="40" t="s">
        <v>66</v>
      </c>
      <c r="T449" s="1" t="s">
        <v>67</v>
      </c>
      <c r="U449" s="38">
        <v>318211.21999999997</v>
      </c>
      <c r="V449" s="1" t="s">
        <v>396</v>
      </c>
    </row>
    <row r="450" spans="1:22" ht="156" customHeight="1" x14ac:dyDescent="0.3">
      <c r="A450" s="16"/>
      <c r="B450" s="58">
        <f>SUBTOTAL(103,$C$16:C450)</f>
        <v>435</v>
      </c>
      <c r="C450" s="1" t="s">
        <v>1369</v>
      </c>
      <c r="D450" s="116"/>
      <c r="E450" s="116"/>
      <c r="F450" s="26" t="s">
        <v>191</v>
      </c>
      <c r="G450" s="40" t="s">
        <v>103</v>
      </c>
      <c r="H450" s="40" t="s">
        <v>69</v>
      </c>
      <c r="I450" s="35" t="s">
        <v>1365</v>
      </c>
      <c r="J450" s="41" t="s">
        <v>70</v>
      </c>
      <c r="K450" s="28">
        <v>876</v>
      </c>
      <c r="L450" s="37" t="s">
        <v>104</v>
      </c>
      <c r="M450" s="36">
        <v>1</v>
      </c>
      <c r="N450" s="1" t="s">
        <v>64</v>
      </c>
      <c r="O450" s="37" t="s">
        <v>65</v>
      </c>
      <c r="P450" s="38">
        <v>169126.01</v>
      </c>
      <c r="Q450" s="31">
        <v>44501</v>
      </c>
      <c r="R450" s="39">
        <v>44592</v>
      </c>
      <c r="S450" s="40" t="s">
        <v>66</v>
      </c>
      <c r="T450" s="1" t="s">
        <v>67</v>
      </c>
      <c r="U450" s="38">
        <v>169126.01</v>
      </c>
      <c r="V450" s="1" t="s">
        <v>396</v>
      </c>
    </row>
    <row r="451" spans="1:22" ht="135" customHeight="1" x14ac:dyDescent="0.3">
      <c r="A451" s="16"/>
      <c r="B451" s="58">
        <f>SUBTOTAL(103,$C$16:C451)</f>
        <v>436</v>
      </c>
      <c r="C451" s="1" t="s">
        <v>1199</v>
      </c>
      <c r="D451" s="116"/>
      <c r="E451" s="116" t="s">
        <v>61</v>
      </c>
      <c r="F451" s="26" t="s">
        <v>191</v>
      </c>
      <c r="G451" s="1" t="s">
        <v>117</v>
      </c>
      <c r="H451" s="1" t="s">
        <v>118</v>
      </c>
      <c r="I451" s="27" t="s">
        <v>1236</v>
      </c>
      <c r="J451" s="1" t="s">
        <v>73</v>
      </c>
      <c r="K451" s="29">
        <v>796</v>
      </c>
      <c r="L451" s="1" t="s">
        <v>63</v>
      </c>
      <c r="M451" s="32">
        <v>2</v>
      </c>
      <c r="N451" s="1">
        <v>450000000</v>
      </c>
      <c r="O451" s="37" t="s">
        <v>65</v>
      </c>
      <c r="P451" s="30">
        <v>336000</v>
      </c>
      <c r="Q451" s="31">
        <v>44501</v>
      </c>
      <c r="R451" s="31">
        <v>44561</v>
      </c>
      <c r="S451" s="40" t="s">
        <v>66</v>
      </c>
      <c r="T451" s="1" t="s">
        <v>67</v>
      </c>
      <c r="U451" s="34">
        <v>0</v>
      </c>
      <c r="V451" s="1" t="s">
        <v>68</v>
      </c>
    </row>
    <row r="452" spans="1:22" ht="158.25" customHeight="1" x14ac:dyDescent="0.3">
      <c r="A452" s="16"/>
      <c r="B452" s="58">
        <f>SUBTOTAL(103,$C$16:C452)</f>
        <v>437</v>
      </c>
      <c r="C452" s="1" t="s">
        <v>1272</v>
      </c>
      <c r="D452" s="116"/>
      <c r="E452" s="116" t="s">
        <v>61</v>
      </c>
      <c r="F452" s="26" t="s">
        <v>191</v>
      </c>
      <c r="G452" s="1" t="s">
        <v>239</v>
      </c>
      <c r="H452" s="1" t="s">
        <v>240</v>
      </c>
      <c r="I452" s="27" t="s">
        <v>1237</v>
      </c>
      <c r="J452" s="1" t="s">
        <v>1238</v>
      </c>
      <c r="K452" s="28">
        <v>796</v>
      </c>
      <c r="L452" s="1" t="s">
        <v>63</v>
      </c>
      <c r="M452" s="29">
        <v>27</v>
      </c>
      <c r="N452" s="1" t="s">
        <v>90</v>
      </c>
      <c r="O452" s="1" t="s">
        <v>91</v>
      </c>
      <c r="P452" s="30">
        <v>913500</v>
      </c>
      <c r="Q452" s="31">
        <v>44501</v>
      </c>
      <c r="R452" s="31">
        <v>44926</v>
      </c>
      <c r="S452" s="1" t="s">
        <v>95</v>
      </c>
      <c r="T452" s="1" t="s">
        <v>67</v>
      </c>
      <c r="U452" s="30">
        <v>913500</v>
      </c>
      <c r="V452" s="1" t="s">
        <v>357</v>
      </c>
    </row>
    <row r="453" spans="1:22" ht="157.5" customHeight="1" x14ac:dyDescent="0.3">
      <c r="A453" s="16"/>
      <c r="B453" s="58">
        <f>SUBTOTAL(103,$C$16:C453)</f>
        <v>438</v>
      </c>
      <c r="C453" s="1" t="s">
        <v>1273</v>
      </c>
      <c r="D453" s="116"/>
      <c r="E453" s="116"/>
      <c r="F453" s="26" t="s">
        <v>191</v>
      </c>
      <c r="G453" s="1" t="s">
        <v>239</v>
      </c>
      <c r="H453" s="1" t="s">
        <v>240</v>
      </c>
      <c r="I453" s="27" t="s">
        <v>1239</v>
      </c>
      <c r="J453" s="1" t="s">
        <v>1238</v>
      </c>
      <c r="K453" s="28">
        <v>796</v>
      </c>
      <c r="L453" s="1" t="s">
        <v>63</v>
      </c>
      <c r="M453" s="29">
        <v>340</v>
      </c>
      <c r="N453" s="1" t="s">
        <v>74</v>
      </c>
      <c r="O453" s="1" t="s">
        <v>75</v>
      </c>
      <c r="P453" s="30">
        <v>7000000</v>
      </c>
      <c r="Q453" s="31">
        <v>44501</v>
      </c>
      <c r="R453" s="31">
        <v>44926</v>
      </c>
      <c r="S453" s="1" t="s">
        <v>95</v>
      </c>
      <c r="T453" s="1" t="s">
        <v>67</v>
      </c>
      <c r="U453" s="30">
        <v>7000000</v>
      </c>
      <c r="V453" s="1" t="s">
        <v>357</v>
      </c>
    </row>
    <row r="454" spans="1:22" ht="162" customHeight="1" x14ac:dyDescent="0.3">
      <c r="A454" s="16"/>
      <c r="B454" s="58">
        <f>SUBTOTAL(103,$C$16:C454)</f>
        <v>439</v>
      </c>
      <c r="C454" s="1" t="s">
        <v>1274</v>
      </c>
      <c r="D454" s="116"/>
      <c r="E454" s="116"/>
      <c r="F454" s="26" t="s">
        <v>191</v>
      </c>
      <c r="G454" s="1" t="s">
        <v>1370</v>
      </c>
      <c r="H454" s="1" t="s">
        <v>1376</v>
      </c>
      <c r="I454" s="27" t="s">
        <v>1240</v>
      </c>
      <c r="J454" s="1" t="s">
        <v>1238</v>
      </c>
      <c r="K454" s="28">
        <v>796</v>
      </c>
      <c r="L454" s="1" t="s">
        <v>63</v>
      </c>
      <c r="M454" s="29">
        <v>60</v>
      </c>
      <c r="N454" s="1" t="s">
        <v>74</v>
      </c>
      <c r="O454" s="1" t="s">
        <v>75</v>
      </c>
      <c r="P454" s="30">
        <v>2700000</v>
      </c>
      <c r="Q454" s="31">
        <v>44501</v>
      </c>
      <c r="R454" s="31">
        <v>44926</v>
      </c>
      <c r="S454" s="1" t="s">
        <v>99</v>
      </c>
      <c r="T454" s="1" t="s">
        <v>67</v>
      </c>
      <c r="U454" s="30">
        <v>2700000</v>
      </c>
      <c r="V454" s="1" t="s">
        <v>357</v>
      </c>
    </row>
    <row r="455" spans="1:22" ht="87.75" customHeight="1" x14ac:dyDescent="0.3">
      <c r="A455" s="16"/>
      <c r="B455" s="58">
        <f>SUBTOTAL(103,$C$16:C455)</f>
        <v>440</v>
      </c>
      <c r="C455" s="1" t="s">
        <v>1269</v>
      </c>
      <c r="D455" s="116"/>
      <c r="E455" s="116"/>
      <c r="F455" s="26" t="s">
        <v>194</v>
      </c>
      <c r="G455" s="1" t="s">
        <v>231</v>
      </c>
      <c r="H455" s="1" t="s">
        <v>232</v>
      </c>
      <c r="I455" s="35" t="s">
        <v>1252</v>
      </c>
      <c r="J455" s="41" t="s">
        <v>80</v>
      </c>
      <c r="K455" s="23" t="s">
        <v>84</v>
      </c>
      <c r="L455" s="36" t="s">
        <v>104</v>
      </c>
      <c r="M455" s="40">
        <v>1</v>
      </c>
      <c r="N455" s="1" t="s">
        <v>74</v>
      </c>
      <c r="O455" s="40" t="s">
        <v>75</v>
      </c>
      <c r="P455" s="38">
        <v>12000000</v>
      </c>
      <c r="Q455" s="54">
        <v>44531</v>
      </c>
      <c r="R455" s="54">
        <v>45657</v>
      </c>
      <c r="S455" s="1" t="s">
        <v>66</v>
      </c>
      <c r="T455" s="1" t="s">
        <v>68</v>
      </c>
      <c r="U455" s="34">
        <v>0</v>
      </c>
      <c r="V455" s="1" t="s">
        <v>68</v>
      </c>
    </row>
    <row r="456" spans="1:22" ht="105.75" customHeight="1" x14ac:dyDescent="0.3">
      <c r="A456" s="16"/>
      <c r="B456" s="58">
        <f>SUBTOTAL(103,$C$16:C456)</f>
        <v>441</v>
      </c>
      <c r="C456" s="1" t="s">
        <v>1270</v>
      </c>
      <c r="D456" s="116"/>
      <c r="E456" s="116"/>
      <c r="F456" s="26" t="s">
        <v>194</v>
      </c>
      <c r="G456" s="1" t="s">
        <v>231</v>
      </c>
      <c r="H456" s="1" t="s">
        <v>232</v>
      </c>
      <c r="I456" s="35" t="s">
        <v>1253</v>
      </c>
      <c r="J456" s="41" t="s">
        <v>80</v>
      </c>
      <c r="K456" s="23" t="s">
        <v>84</v>
      </c>
      <c r="L456" s="36" t="s">
        <v>104</v>
      </c>
      <c r="M456" s="40">
        <v>1</v>
      </c>
      <c r="N456" s="1" t="s">
        <v>759</v>
      </c>
      <c r="O456" s="40" t="s">
        <v>199</v>
      </c>
      <c r="P456" s="38">
        <v>18000000</v>
      </c>
      <c r="Q456" s="54">
        <v>44531</v>
      </c>
      <c r="R456" s="54">
        <v>45657</v>
      </c>
      <c r="S456" s="1" t="s">
        <v>66</v>
      </c>
      <c r="T456" s="1" t="s">
        <v>68</v>
      </c>
      <c r="U456" s="34">
        <v>0</v>
      </c>
      <c r="V456" s="1" t="s">
        <v>68</v>
      </c>
    </row>
    <row r="457" spans="1:22" ht="107.25" customHeight="1" x14ac:dyDescent="0.3">
      <c r="A457" s="16"/>
      <c r="B457" s="58">
        <f>SUBTOTAL(103,$C$16:C457)</f>
        <v>442</v>
      </c>
      <c r="C457" s="1" t="s">
        <v>1271</v>
      </c>
      <c r="D457" s="116"/>
      <c r="E457" s="116"/>
      <c r="F457" s="26" t="s">
        <v>194</v>
      </c>
      <c r="G457" s="1" t="s">
        <v>231</v>
      </c>
      <c r="H457" s="1" t="s">
        <v>232</v>
      </c>
      <c r="I457" s="35" t="s">
        <v>1254</v>
      </c>
      <c r="J457" s="41" t="s">
        <v>80</v>
      </c>
      <c r="K457" s="23" t="s">
        <v>84</v>
      </c>
      <c r="L457" s="36" t="s">
        <v>104</v>
      </c>
      <c r="M457" s="40">
        <v>1</v>
      </c>
      <c r="N457" s="1" t="s">
        <v>434</v>
      </c>
      <c r="O457" s="40" t="s">
        <v>435</v>
      </c>
      <c r="P457" s="38">
        <v>140000000</v>
      </c>
      <c r="Q457" s="54">
        <v>44531</v>
      </c>
      <c r="R457" s="54">
        <v>45657</v>
      </c>
      <c r="S457" s="1" t="s">
        <v>66</v>
      </c>
      <c r="T457" s="1" t="s">
        <v>68</v>
      </c>
      <c r="U457" s="34">
        <v>0</v>
      </c>
      <c r="V457" s="1" t="s">
        <v>68</v>
      </c>
    </row>
    <row r="458" spans="1:22" ht="100.5" customHeight="1" x14ac:dyDescent="0.3">
      <c r="A458" s="16"/>
      <c r="B458" s="58">
        <f>SUBTOTAL(103,$C$16:C458)</f>
        <v>443</v>
      </c>
      <c r="C458" s="1" t="s">
        <v>1347</v>
      </c>
      <c r="D458" s="116"/>
      <c r="E458" s="116"/>
      <c r="F458" s="26" t="s">
        <v>194</v>
      </c>
      <c r="G458" s="1" t="s">
        <v>231</v>
      </c>
      <c r="H458" s="1" t="s">
        <v>232</v>
      </c>
      <c r="I458" s="35" t="s">
        <v>1305</v>
      </c>
      <c r="J458" s="41" t="s">
        <v>80</v>
      </c>
      <c r="K458" s="23" t="s">
        <v>84</v>
      </c>
      <c r="L458" s="36" t="s">
        <v>104</v>
      </c>
      <c r="M458" s="40">
        <v>1</v>
      </c>
      <c r="N458" s="1" t="s">
        <v>207</v>
      </c>
      <c r="O458" s="40" t="s">
        <v>188</v>
      </c>
      <c r="P458" s="38">
        <v>211000000</v>
      </c>
      <c r="Q458" s="54">
        <v>44531</v>
      </c>
      <c r="R458" s="54">
        <v>45657</v>
      </c>
      <c r="S458" s="1" t="s">
        <v>66</v>
      </c>
      <c r="T458" s="1" t="s">
        <v>68</v>
      </c>
      <c r="U458" s="34">
        <v>0</v>
      </c>
      <c r="V458" s="1" t="s">
        <v>68</v>
      </c>
    </row>
    <row r="459" spans="1:22" ht="85.5" customHeight="1" x14ac:dyDescent="0.3">
      <c r="A459" s="16"/>
      <c r="B459" s="58">
        <f>SUBTOTAL(103,$C$16:C459)</f>
        <v>444</v>
      </c>
      <c r="C459" s="1" t="s">
        <v>1348</v>
      </c>
      <c r="D459" s="116"/>
      <c r="E459" s="116"/>
      <c r="F459" s="26" t="s">
        <v>194</v>
      </c>
      <c r="G459" s="1" t="s">
        <v>231</v>
      </c>
      <c r="H459" s="1" t="s">
        <v>232</v>
      </c>
      <c r="I459" s="35" t="s">
        <v>1306</v>
      </c>
      <c r="J459" s="41" t="s">
        <v>80</v>
      </c>
      <c r="K459" s="23" t="s">
        <v>84</v>
      </c>
      <c r="L459" s="36" t="s">
        <v>104</v>
      </c>
      <c r="M459" s="40">
        <v>1</v>
      </c>
      <c r="N459" s="1" t="s">
        <v>1307</v>
      </c>
      <c r="O459" s="40" t="s">
        <v>100</v>
      </c>
      <c r="P459" s="38">
        <v>25000000</v>
      </c>
      <c r="Q459" s="54">
        <v>44531</v>
      </c>
      <c r="R459" s="54">
        <v>45657</v>
      </c>
      <c r="S459" s="1" t="s">
        <v>66</v>
      </c>
      <c r="T459" s="1" t="s">
        <v>68</v>
      </c>
      <c r="U459" s="34">
        <v>0</v>
      </c>
      <c r="V459" s="1" t="s">
        <v>68</v>
      </c>
    </row>
    <row r="460" spans="1:22" ht="85.5" customHeight="1" x14ac:dyDescent="0.3">
      <c r="A460" s="16"/>
      <c r="B460" s="58">
        <f>SUBTOTAL(103,$C$16:C460)</f>
        <v>445</v>
      </c>
      <c r="C460" s="1" t="s">
        <v>1349</v>
      </c>
      <c r="D460" s="116"/>
      <c r="E460" s="116"/>
      <c r="F460" s="26" t="s">
        <v>194</v>
      </c>
      <c r="G460" s="1" t="s">
        <v>231</v>
      </c>
      <c r="H460" s="1" t="s">
        <v>232</v>
      </c>
      <c r="I460" s="35" t="s">
        <v>1308</v>
      </c>
      <c r="J460" s="41" t="s">
        <v>80</v>
      </c>
      <c r="K460" s="23" t="s">
        <v>84</v>
      </c>
      <c r="L460" s="36" t="s">
        <v>104</v>
      </c>
      <c r="M460" s="40">
        <v>1</v>
      </c>
      <c r="N460" s="1" t="s">
        <v>1307</v>
      </c>
      <c r="O460" s="40" t="s">
        <v>100</v>
      </c>
      <c r="P460" s="38">
        <v>69000000</v>
      </c>
      <c r="Q460" s="54">
        <v>44531</v>
      </c>
      <c r="R460" s="54">
        <v>45657</v>
      </c>
      <c r="S460" s="1" t="s">
        <v>66</v>
      </c>
      <c r="T460" s="1" t="s">
        <v>68</v>
      </c>
      <c r="U460" s="34">
        <v>0</v>
      </c>
      <c r="V460" s="1" t="s">
        <v>68</v>
      </c>
    </row>
    <row r="461" spans="1:22" ht="100.5" customHeight="1" x14ac:dyDescent="0.3">
      <c r="A461" s="16"/>
      <c r="B461" s="58">
        <f>SUBTOTAL(103,$C$16:C461)</f>
        <v>446</v>
      </c>
      <c r="C461" s="1" t="s">
        <v>1350</v>
      </c>
      <c r="D461" s="116"/>
      <c r="E461" s="116"/>
      <c r="F461" s="26" t="s">
        <v>194</v>
      </c>
      <c r="G461" s="1" t="s">
        <v>231</v>
      </c>
      <c r="H461" s="1" t="s">
        <v>232</v>
      </c>
      <c r="I461" s="35" t="s">
        <v>1309</v>
      </c>
      <c r="J461" s="41" t="s">
        <v>80</v>
      </c>
      <c r="K461" s="23" t="s">
        <v>84</v>
      </c>
      <c r="L461" s="36" t="s">
        <v>104</v>
      </c>
      <c r="M461" s="40">
        <v>1</v>
      </c>
      <c r="N461" s="1" t="s">
        <v>1307</v>
      </c>
      <c r="O461" s="40" t="s">
        <v>100</v>
      </c>
      <c r="P461" s="38">
        <v>4350000</v>
      </c>
      <c r="Q461" s="54">
        <v>44531</v>
      </c>
      <c r="R461" s="54">
        <v>45657</v>
      </c>
      <c r="S461" s="1" t="s">
        <v>66</v>
      </c>
      <c r="T461" s="1" t="s">
        <v>68</v>
      </c>
      <c r="U461" s="34">
        <v>0</v>
      </c>
      <c r="V461" s="1" t="s">
        <v>68</v>
      </c>
    </row>
    <row r="462" spans="1:22" ht="98.25" customHeight="1" x14ac:dyDescent="0.3">
      <c r="A462" s="16"/>
      <c r="B462" s="58">
        <f>SUBTOTAL(103,$C$16:C462)</f>
        <v>447</v>
      </c>
      <c r="C462" s="1" t="s">
        <v>1351</v>
      </c>
      <c r="D462" s="116"/>
      <c r="E462" s="116"/>
      <c r="F462" s="26" t="s">
        <v>194</v>
      </c>
      <c r="G462" s="1" t="s">
        <v>231</v>
      </c>
      <c r="H462" s="1" t="s">
        <v>232</v>
      </c>
      <c r="I462" s="35" t="s">
        <v>1310</v>
      </c>
      <c r="J462" s="41" t="s">
        <v>80</v>
      </c>
      <c r="K462" s="23" t="s">
        <v>84</v>
      </c>
      <c r="L462" s="36" t="s">
        <v>104</v>
      </c>
      <c r="M462" s="40">
        <v>1</v>
      </c>
      <c r="N462" s="1" t="s">
        <v>367</v>
      </c>
      <c r="O462" s="40" t="s">
        <v>94</v>
      </c>
      <c r="P462" s="38">
        <v>6000000</v>
      </c>
      <c r="Q462" s="54">
        <v>44531</v>
      </c>
      <c r="R462" s="54">
        <v>45657</v>
      </c>
      <c r="S462" s="1" t="s">
        <v>66</v>
      </c>
      <c r="T462" s="1" t="s">
        <v>68</v>
      </c>
      <c r="U462" s="34">
        <v>0</v>
      </c>
      <c r="V462" s="1" t="s">
        <v>68</v>
      </c>
    </row>
    <row r="463" spans="1:22" ht="107.25" customHeight="1" x14ac:dyDescent="0.3">
      <c r="A463" s="16"/>
      <c r="B463" s="58">
        <f>SUBTOTAL(103,$C$16:C463)</f>
        <v>448</v>
      </c>
      <c r="C463" s="1" t="s">
        <v>1352</v>
      </c>
      <c r="D463" s="116"/>
      <c r="E463" s="116"/>
      <c r="F463" s="26" t="s">
        <v>194</v>
      </c>
      <c r="G463" s="1" t="s">
        <v>231</v>
      </c>
      <c r="H463" s="1" t="s">
        <v>232</v>
      </c>
      <c r="I463" s="35" t="s">
        <v>1311</v>
      </c>
      <c r="J463" s="41" t="s">
        <v>80</v>
      </c>
      <c r="K463" s="23" t="s">
        <v>84</v>
      </c>
      <c r="L463" s="36" t="s">
        <v>104</v>
      </c>
      <c r="M463" s="40">
        <v>1</v>
      </c>
      <c r="N463" s="1" t="s">
        <v>1312</v>
      </c>
      <c r="O463" s="40" t="s">
        <v>1313</v>
      </c>
      <c r="P463" s="38">
        <v>2500000</v>
      </c>
      <c r="Q463" s="54">
        <v>44531</v>
      </c>
      <c r="R463" s="54">
        <v>45657</v>
      </c>
      <c r="S463" s="1" t="s">
        <v>66</v>
      </c>
      <c r="T463" s="1" t="s">
        <v>68</v>
      </c>
      <c r="U463" s="34">
        <v>0</v>
      </c>
      <c r="V463" s="1" t="s">
        <v>68</v>
      </c>
    </row>
    <row r="464" spans="1:22" ht="107.25" customHeight="1" x14ac:dyDescent="0.3">
      <c r="A464" s="16"/>
      <c r="B464" s="58">
        <f>SUBTOTAL(103,$C$16:C464)</f>
        <v>449</v>
      </c>
      <c r="C464" s="1" t="s">
        <v>1401</v>
      </c>
      <c r="D464" s="116"/>
      <c r="E464" s="116"/>
      <c r="F464" s="26" t="s">
        <v>194</v>
      </c>
      <c r="G464" s="1" t="s">
        <v>231</v>
      </c>
      <c r="H464" s="1" t="s">
        <v>232</v>
      </c>
      <c r="I464" s="35" t="s">
        <v>1375</v>
      </c>
      <c r="J464" s="41" t="s">
        <v>80</v>
      </c>
      <c r="K464" s="23" t="s">
        <v>84</v>
      </c>
      <c r="L464" s="36" t="s">
        <v>104</v>
      </c>
      <c r="M464" s="40">
        <v>1</v>
      </c>
      <c r="N464" s="1" t="s">
        <v>74</v>
      </c>
      <c r="O464" s="40" t="s">
        <v>75</v>
      </c>
      <c r="P464" s="38">
        <v>84000000</v>
      </c>
      <c r="Q464" s="54">
        <v>44531</v>
      </c>
      <c r="R464" s="54">
        <v>45657</v>
      </c>
      <c r="S464" s="1" t="s">
        <v>66</v>
      </c>
      <c r="T464" s="1" t="s">
        <v>68</v>
      </c>
      <c r="U464" s="34">
        <v>0</v>
      </c>
      <c r="V464" s="1" t="s">
        <v>68</v>
      </c>
    </row>
    <row r="465" spans="1:22" ht="122.25" customHeight="1" x14ac:dyDescent="0.3">
      <c r="A465" s="16"/>
      <c r="B465" s="58">
        <f>SUBTOTAL(103,$C$16:C465)</f>
        <v>450</v>
      </c>
      <c r="C465" s="1" t="s">
        <v>1425</v>
      </c>
      <c r="D465" s="116"/>
      <c r="E465" s="116"/>
      <c r="F465" s="26" t="s">
        <v>194</v>
      </c>
      <c r="G465" s="1" t="s">
        <v>167</v>
      </c>
      <c r="H465" s="1" t="s">
        <v>168</v>
      </c>
      <c r="I465" s="35" t="s">
        <v>1423</v>
      </c>
      <c r="J465" s="41" t="s">
        <v>80</v>
      </c>
      <c r="K465" s="23" t="s">
        <v>84</v>
      </c>
      <c r="L465" s="36" t="s">
        <v>104</v>
      </c>
      <c r="M465" s="40">
        <v>1</v>
      </c>
      <c r="N465" s="1" t="s">
        <v>74</v>
      </c>
      <c r="O465" s="40" t="s">
        <v>75</v>
      </c>
      <c r="P465" s="38">
        <v>483338.95</v>
      </c>
      <c r="Q465" s="54">
        <v>44531</v>
      </c>
      <c r="R465" s="54">
        <v>44592</v>
      </c>
      <c r="S465" s="1" t="s">
        <v>66</v>
      </c>
      <c r="T465" s="1" t="s">
        <v>67</v>
      </c>
      <c r="U465" s="34">
        <v>0</v>
      </c>
      <c r="V465" s="1" t="s">
        <v>68</v>
      </c>
    </row>
    <row r="466" spans="1:22" ht="128.25" customHeight="1" x14ac:dyDescent="0.3">
      <c r="A466" s="16"/>
      <c r="B466" s="58">
        <f>SUBTOTAL(103,$C$16:C466)</f>
        <v>451</v>
      </c>
      <c r="C466" s="1" t="s">
        <v>1426</v>
      </c>
      <c r="D466" s="116"/>
      <c r="E466" s="116"/>
      <c r="F466" s="26" t="s">
        <v>194</v>
      </c>
      <c r="G466" s="1" t="s">
        <v>167</v>
      </c>
      <c r="H466" s="1" t="s">
        <v>168</v>
      </c>
      <c r="I466" s="35" t="s">
        <v>1424</v>
      </c>
      <c r="J466" s="41" t="s">
        <v>80</v>
      </c>
      <c r="K466" s="23" t="s">
        <v>84</v>
      </c>
      <c r="L466" s="36" t="s">
        <v>104</v>
      </c>
      <c r="M466" s="40">
        <v>1</v>
      </c>
      <c r="N466" s="1" t="s">
        <v>74</v>
      </c>
      <c r="O466" s="40" t="s">
        <v>75</v>
      </c>
      <c r="P466" s="38">
        <v>483338.95</v>
      </c>
      <c r="Q466" s="54">
        <v>44531</v>
      </c>
      <c r="R466" s="54">
        <v>44592</v>
      </c>
      <c r="S466" s="1" t="s">
        <v>66</v>
      </c>
      <c r="T466" s="1" t="s">
        <v>67</v>
      </c>
      <c r="U466" s="34">
        <v>0</v>
      </c>
      <c r="V466" s="1" t="s">
        <v>68</v>
      </c>
    </row>
    <row r="467" spans="1:22" ht="115.5" customHeight="1" x14ac:dyDescent="0.3">
      <c r="A467" s="16" t="s">
        <v>708</v>
      </c>
      <c r="B467" s="58">
        <f>SUBTOTAL(103,$C$16:C467)</f>
        <v>452</v>
      </c>
      <c r="C467" s="1" t="s">
        <v>340</v>
      </c>
      <c r="D467" s="116"/>
      <c r="E467" s="116"/>
      <c r="F467" s="26" t="s">
        <v>194</v>
      </c>
      <c r="G467" s="1" t="s">
        <v>176</v>
      </c>
      <c r="H467" s="1" t="s">
        <v>177</v>
      </c>
      <c r="I467" s="27" t="s">
        <v>178</v>
      </c>
      <c r="J467" s="1" t="s">
        <v>80</v>
      </c>
      <c r="K467" s="29">
        <v>796</v>
      </c>
      <c r="L467" s="36" t="s">
        <v>63</v>
      </c>
      <c r="M467" s="29">
        <v>2731</v>
      </c>
      <c r="N467" s="36">
        <v>45000000000</v>
      </c>
      <c r="O467" s="1" t="s">
        <v>65</v>
      </c>
      <c r="P467" s="30">
        <v>210000</v>
      </c>
      <c r="Q467" s="39">
        <v>44531</v>
      </c>
      <c r="R467" s="31">
        <v>44713</v>
      </c>
      <c r="S467" s="1" t="s">
        <v>66</v>
      </c>
      <c r="T467" s="1" t="s">
        <v>67</v>
      </c>
      <c r="U467" s="34">
        <v>0</v>
      </c>
      <c r="V467" s="1" t="s">
        <v>68</v>
      </c>
    </row>
    <row r="468" spans="1:22" ht="77.25" customHeight="1" x14ac:dyDescent="0.3">
      <c r="A468" s="16"/>
      <c r="B468" s="58">
        <f>SUBTOTAL(103,$C$16:C468)</f>
        <v>453</v>
      </c>
      <c r="C468" s="1" t="s">
        <v>1403</v>
      </c>
      <c r="D468" s="116"/>
      <c r="E468" s="116"/>
      <c r="F468" s="26" t="s">
        <v>194</v>
      </c>
      <c r="G468" s="1" t="s">
        <v>131</v>
      </c>
      <c r="H468" s="1" t="s">
        <v>132</v>
      </c>
      <c r="I468" s="27" t="s">
        <v>1373</v>
      </c>
      <c r="J468" s="1" t="s">
        <v>80</v>
      </c>
      <c r="K468" s="29">
        <v>796</v>
      </c>
      <c r="L468" s="36" t="s">
        <v>63</v>
      </c>
      <c r="M468" s="29">
        <v>40</v>
      </c>
      <c r="N468" s="36">
        <v>45000000000</v>
      </c>
      <c r="O468" s="1" t="s">
        <v>65</v>
      </c>
      <c r="P468" s="30">
        <v>499998.8</v>
      </c>
      <c r="Q468" s="39">
        <v>44531</v>
      </c>
      <c r="R468" s="31">
        <v>44561</v>
      </c>
      <c r="S468" s="1" t="s">
        <v>66</v>
      </c>
      <c r="T468" s="1" t="s">
        <v>67</v>
      </c>
      <c r="U468" s="34">
        <v>0</v>
      </c>
      <c r="V468" s="1" t="s">
        <v>68</v>
      </c>
    </row>
    <row r="469" spans="1:22" ht="77.25" customHeight="1" x14ac:dyDescent="0.3">
      <c r="A469" s="16"/>
      <c r="B469" s="58">
        <f>SUBTOTAL(103,$C$16:C469)</f>
        <v>454</v>
      </c>
      <c r="C469" s="1" t="s">
        <v>1402</v>
      </c>
      <c r="D469" s="116"/>
      <c r="E469" s="116"/>
      <c r="F469" s="26" t="s">
        <v>194</v>
      </c>
      <c r="G469" s="1" t="s">
        <v>375</v>
      </c>
      <c r="H469" s="1" t="s">
        <v>1379</v>
      </c>
      <c r="I469" s="27" t="s">
        <v>1380</v>
      </c>
      <c r="J469" s="1" t="s">
        <v>80</v>
      </c>
      <c r="K469" s="29">
        <v>796</v>
      </c>
      <c r="L469" s="36" t="s">
        <v>63</v>
      </c>
      <c r="M469" s="29">
        <v>31</v>
      </c>
      <c r="N469" s="36">
        <v>45000000000</v>
      </c>
      <c r="O469" s="1" t="s">
        <v>65</v>
      </c>
      <c r="P469" s="30">
        <v>299000</v>
      </c>
      <c r="Q469" s="39">
        <v>44531</v>
      </c>
      <c r="R469" s="31">
        <v>44592</v>
      </c>
      <c r="S469" s="1" t="s">
        <v>66</v>
      </c>
      <c r="T469" s="1" t="s">
        <v>67</v>
      </c>
      <c r="U469" s="34">
        <v>0</v>
      </c>
      <c r="V469" s="1" t="s">
        <v>68</v>
      </c>
    </row>
    <row r="470" spans="1:22" ht="180" customHeight="1" x14ac:dyDescent="0.3">
      <c r="A470" s="16"/>
      <c r="B470" s="58">
        <f>SUBTOTAL(103,$C$16:C470)</f>
        <v>455</v>
      </c>
      <c r="C470" s="1" t="s">
        <v>1381</v>
      </c>
      <c r="D470" s="116"/>
      <c r="E470" s="116"/>
      <c r="F470" s="26" t="s">
        <v>194</v>
      </c>
      <c r="G470" s="40" t="s">
        <v>103</v>
      </c>
      <c r="H470" s="40" t="s">
        <v>69</v>
      </c>
      <c r="I470" s="51" t="s">
        <v>1377</v>
      </c>
      <c r="J470" s="41" t="s">
        <v>70</v>
      </c>
      <c r="K470" s="52">
        <v>876</v>
      </c>
      <c r="L470" s="37" t="s">
        <v>104</v>
      </c>
      <c r="M470" s="36">
        <v>1</v>
      </c>
      <c r="N470" s="36">
        <v>450000000</v>
      </c>
      <c r="O470" s="37" t="s">
        <v>65</v>
      </c>
      <c r="P470" s="53">
        <v>393581.2</v>
      </c>
      <c r="Q470" s="54">
        <v>44531</v>
      </c>
      <c r="R470" s="54">
        <v>44650</v>
      </c>
      <c r="S470" s="40" t="s">
        <v>66</v>
      </c>
      <c r="T470" s="1" t="s">
        <v>67</v>
      </c>
      <c r="U470" s="34">
        <v>0</v>
      </c>
      <c r="V470" s="1" t="s">
        <v>68</v>
      </c>
    </row>
    <row r="471" spans="1:22" ht="180" customHeight="1" x14ac:dyDescent="0.3">
      <c r="A471" s="16"/>
      <c r="B471" s="58">
        <f>SUBTOTAL(103,$C$16:C471)</f>
        <v>456</v>
      </c>
      <c r="C471" s="1" t="s">
        <v>1382</v>
      </c>
      <c r="D471" s="116"/>
      <c r="E471" s="116"/>
      <c r="F471" s="26" t="s">
        <v>194</v>
      </c>
      <c r="G471" s="40" t="s">
        <v>103</v>
      </c>
      <c r="H471" s="40" t="s">
        <v>69</v>
      </c>
      <c r="I471" s="51" t="s">
        <v>1378</v>
      </c>
      <c r="J471" s="41" t="s">
        <v>70</v>
      </c>
      <c r="K471" s="52">
        <v>876</v>
      </c>
      <c r="L471" s="37" t="s">
        <v>104</v>
      </c>
      <c r="M471" s="36">
        <v>1</v>
      </c>
      <c r="N471" s="36">
        <v>450000000</v>
      </c>
      <c r="O471" s="37" t="s">
        <v>65</v>
      </c>
      <c r="P471" s="53">
        <v>148775.06</v>
      </c>
      <c r="Q471" s="54">
        <v>44531</v>
      </c>
      <c r="R471" s="54">
        <v>44650</v>
      </c>
      <c r="S471" s="40" t="s">
        <v>66</v>
      </c>
      <c r="T471" s="1" t="s">
        <v>67</v>
      </c>
      <c r="U471" s="34">
        <v>0</v>
      </c>
      <c r="V471" s="1" t="s">
        <v>68</v>
      </c>
    </row>
    <row r="472" spans="1:22" ht="180" customHeight="1" x14ac:dyDescent="0.3">
      <c r="A472" s="16"/>
      <c r="B472" s="58">
        <f>SUBTOTAL(103,$C$16:C472)</f>
        <v>457</v>
      </c>
      <c r="C472" s="1" t="s">
        <v>1383</v>
      </c>
      <c r="D472" s="116"/>
      <c r="E472" s="116"/>
      <c r="F472" s="26" t="s">
        <v>194</v>
      </c>
      <c r="G472" s="40" t="s">
        <v>103</v>
      </c>
      <c r="H472" s="40" t="s">
        <v>69</v>
      </c>
      <c r="I472" s="51" t="s">
        <v>1384</v>
      </c>
      <c r="J472" s="41" t="s">
        <v>70</v>
      </c>
      <c r="K472" s="52">
        <v>876</v>
      </c>
      <c r="L472" s="37" t="s">
        <v>104</v>
      </c>
      <c r="M472" s="36">
        <v>1</v>
      </c>
      <c r="N472" s="36">
        <v>450000000</v>
      </c>
      <c r="O472" s="37" t="s">
        <v>65</v>
      </c>
      <c r="P472" s="53">
        <v>1224347.69</v>
      </c>
      <c r="Q472" s="54">
        <v>44531</v>
      </c>
      <c r="R472" s="54">
        <v>44620</v>
      </c>
      <c r="S472" s="40" t="s">
        <v>66</v>
      </c>
      <c r="T472" s="1" t="s">
        <v>67</v>
      </c>
      <c r="U472" s="34">
        <v>0</v>
      </c>
      <c r="V472" s="1" t="s">
        <v>68</v>
      </c>
    </row>
    <row r="473" spans="1:22" ht="180" customHeight="1" x14ac:dyDescent="0.3">
      <c r="A473" s="16"/>
      <c r="B473" s="58">
        <f>SUBTOTAL(103,$C$16:C473)</f>
        <v>458</v>
      </c>
      <c r="C473" s="1" t="s">
        <v>305</v>
      </c>
      <c r="D473" s="116"/>
      <c r="E473" s="116"/>
      <c r="F473" s="26" t="s">
        <v>194</v>
      </c>
      <c r="G473" s="40" t="s">
        <v>103</v>
      </c>
      <c r="H473" s="40" t="s">
        <v>69</v>
      </c>
      <c r="I473" s="35" t="s">
        <v>1396</v>
      </c>
      <c r="J473" s="41" t="s">
        <v>70</v>
      </c>
      <c r="K473" s="28">
        <v>876</v>
      </c>
      <c r="L473" s="37" t="s">
        <v>104</v>
      </c>
      <c r="M473" s="36">
        <v>1</v>
      </c>
      <c r="N473" s="1" t="s">
        <v>64</v>
      </c>
      <c r="O473" s="37" t="s">
        <v>65</v>
      </c>
      <c r="P473" s="38">
        <v>2369312.46</v>
      </c>
      <c r="Q473" s="31">
        <v>44531</v>
      </c>
      <c r="R473" s="39">
        <v>44651</v>
      </c>
      <c r="S473" s="40" t="s">
        <v>66</v>
      </c>
      <c r="T473" s="1" t="s">
        <v>67</v>
      </c>
      <c r="U473" s="38">
        <v>2369312.46</v>
      </c>
      <c r="V473" s="1" t="s">
        <v>396</v>
      </c>
    </row>
    <row r="474" spans="1:22" ht="180" customHeight="1" x14ac:dyDescent="0.3">
      <c r="A474" s="16"/>
      <c r="B474" s="58">
        <f>SUBTOTAL(103,$C$16:C474)</f>
        <v>459</v>
      </c>
      <c r="C474" s="1" t="s">
        <v>1414</v>
      </c>
      <c r="D474" s="116"/>
      <c r="E474" s="116"/>
      <c r="F474" s="26" t="s">
        <v>194</v>
      </c>
      <c r="G474" s="40" t="s">
        <v>103</v>
      </c>
      <c r="H474" s="40" t="s">
        <v>69</v>
      </c>
      <c r="I474" s="35" t="s">
        <v>1413</v>
      </c>
      <c r="J474" s="41" t="s">
        <v>70</v>
      </c>
      <c r="K474" s="28">
        <v>876</v>
      </c>
      <c r="L474" s="37" t="s">
        <v>104</v>
      </c>
      <c r="M474" s="36">
        <v>1</v>
      </c>
      <c r="N474" s="1" t="s">
        <v>64</v>
      </c>
      <c r="O474" s="37" t="s">
        <v>65</v>
      </c>
      <c r="P474" s="38">
        <v>1440822.78</v>
      </c>
      <c r="Q474" s="31">
        <v>44531</v>
      </c>
      <c r="R474" s="39">
        <v>44651</v>
      </c>
      <c r="S474" s="40" t="s">
        <v>66</v>
      </c>
      <c r="T474" s="1" t="s">
        <v>67</v>
      </c>
      <c r="U474" s="38">
        <v>1440822.78</v>
      </c>
      <c r="V474" s="1" t="s">
        <v>396</v>
      </c>
    </row>
    <row r="475" spans="1:22" ht="180" customHeight="1" x14ac:dyDescent="0.3">
      <c r="A475" s="16"/>
      <c r="B475" s="58">
        <f>SUBTOTAL(103,$C$16:C475)</f>
        <v>460</v>
      </c>
      <c r="C475" s="1" t="s">
        <v>1432</v>
      </c>
      <c r="D475" s="116"/>
      <c r="E475" s="116"/>
      <c r="F475" s="26" t="s">
        <v>194</v>
      </c>
      <c r="G475" s="40" t="s">
        <v>103</v>
      </c>
      <c r="H475" s="40" t="s">
        <v>69</v>
      </c>
      <c r="I475" s="35" t="s">
        <v>1431</v>
      </c>
      <c r="J475" s="41" t="s">
        <v>70</v>
      </c>
      <c r="K475" s="28">
        <v>876</v>
      </c>
      <c r="L475" s="37" t="s">
        <v>104</v>
      </c>
      <c r="M475" s="36">
        <v>1</v>
      </c>
      <c r="N475" s="1" t="s">
        <v>64</v>
      </c>
      <c r="O475" s="37" t="s">
        <v>65</v>
      </c>
      <c r="P475" s="38">
        <v>156061.42000000001</v>
      </c>
      <c r="Q475" s="31">
        <v>44531</v>
      </c>
      <c r="R475" s="39">
        <v>44651</v>
      </c>
      <c r="S475" s="40" t="s">
        <v>66</v>
      </c>
      <c r="T475" s="1" t="s">
        <v>67</v>
      </c>
      <c r="U475" s="38">
        <v>156061.42000000001</v>
      </c>
      <c r="V475" s="1" t="s">
        <v>396</v>
      </c>
    </row>
    <row r="476" spans="1:22" ht="180" customHeight="1" x14ac:dyDescent="0.3">
      <c r="A476" s="16"/>
      <c r="B476" s="58">
        <f>SUBTOTAL(103,$C$16:C476)</f>
        <v>461</v>
      </c>
      <c r="C476" s="1" t="s">
        <v>1301</v>
      </c>
      <c r="D476" s="116"/>
      <c r="E476" s="116"/>
      <c r="F476" s="26" t="s">
        <v>194</v>
      </c>
      <c r="G476" s="40" t="s">
        <v>71</v>
      </c>
      <c r="H476" s="40" t="s">
        <v>72</v>
      </c>
      <c r="I476" s="51" t="s">
        <v>1288</v>
      </c>
      <c r="J476" s="41" t="s">
        <v>73</v>
      </c>
      <c r="K476" s="29">
        <v>876</v>
      </c>
      <c r="L476" s="36" t="s">
        <v>104</v>
      </c>
      <c r="M476" s="29">
        <v>1</v>
      </c>
      <c r="N476" s="36">
        <v>60000000000</v>
      </c>
      <c r="O476" s="37" t="s">
        <v>96</v>
      </c>
      <c r="P476" s="53">
        <v>550043200</v>
      </c>
      <c r="Q476" s="54">
        <v>44531</v>
      </c>
      <c r="R476" s="54">
        <v>47118</v>
      </c>
      <c r="S476" s="40" t="s">
        <v>95</v>
      </c>
      <c r="T476" s="1" t="s">
        <v>67</v>
      </c>
      <c r="U476" s="53">
        <v>0</v>
      </c>
      <c r="V476" s="1" t="s">
        <v>68</v>
      </c>
    </row>
    <row r="477" spans="1:22" ht="180" customHeight="1" x14ac:dyDescent="0.3">
      <c r="A477" s="16"/>
      <c r="B477" s="58">
        <f>SUBTOTAL(103,$C$16:C477)</f>
        <v>462</v>
      </c>
      <c r="C477" s="1" t="s">
        <v>1302</v>
      </c>
      <c r="D477" s="116"/>
      <c r="E477" s="116"/>
      <c r="F477" s="26" t="s">
        <v>194</v>
      </c>
      <c r="G477" s="40" t="s">
        <v>71</v>
      </c>
      <c r="H477" s="40" t="s">
        <v>72</v>
      </c>
      <c r="I477" s="51" t="s">
        <v>1289</v>
      </c>
      <c r="J477" s="41" t="s">
        <v>73</v>
      </c>
      <c r="K477" s="29">
        <v>876</v>
      </c>
      <c r="L477" s="36" t="s">
        <v>104</v>
      </c>
      <c r="M477" s="29">
        <v>1</v>
      </c>
      <c r="N477" s="36">
        <v>60000000000</v>
      </c>
      <c r="O477" s="37" t="s">
        <v>96</v>
      </c>
      <c r="P477" s="53">
        <v>702194580</v>
      </c>
      <c r="Q477" s="54">
        <v>44531</v>
      </c>
      <c r="R477" s="54">
        <v>48213</v>
      </c>
      <c r="S477" s="40" t="s">
        <v>95</v>
      </c>
      <c r="T477" s="1" t="s">
        <v>67</v>
      </c>
      <c r="U477" s="53">
        <v>0</v>
      </c>
      <c r="V477" s="1" t="s">
        <v>68</v>
      </c>
    </row>
    <row r="478" spans="1:22" ht="180" customHeight="1" x14ac:dyDescent="0.3">
      <c r="A478" s="16"/>
      <c r="B478" s="58">
        <f>SUBTOTAL(103,$C$16:C478)</f>
        <v>463</v>
      </c>
      <c r="C478" s="1" t="s">
        <v>1303</v>
      </c>
      <c r="D478" s="116"/>
      <c r="E478" s="116"/>
      <c r="F478" s="26" t="s">
        <v>194</v>
      </c>
      <c r="G478" s="40" t="s">
        <v>71</v>
      </c>
      <c r="H478" s="40" t="s">
        <v>72</v>
      </c>
      <c r="I478" s="51" t="s">
        <v>1290</v>
      </c>
      <c r="J478" s="41" t="s">
        <v>73</v>
      </c>
      <c r="K478" s="29">
        <v>876</v>
      </c>
      <c r="L478" s="36" t="s">
        <v>104</v>
      </c>
      <c r="M478" s="29">
        <v>1</v>
      </c>
      <c r="N478" s="36">
        <v>60000000000</v>
      </c>
      <c r="O478" s="37" t="s">
        <v>96</v>
      </c>
      <c r="P478" s="53">
        <v>530896510</v>
      </c>
      <c r="Q478" s="54">
        <v>44531</v>
      </c>
      <c r="R478" s="54">
        <v>48213</v>
      </c>
      <c r="S478" s="40" t="s">
        <v>95</v>
      </c>
      <c r="T478" s="1" t="s">
        <v>67</v>
      </c>
      <c r="U478" s="53">
        <v>0</v>
      </c>
      <c r="V478" s="1" t="s">
        <v>68</v>
      </c>
    </row>
    <row r="479" spans="1:22" ht="180" customHeight="1" x14ac:dyDescent="0.3">
      <c r="A479" s="16"/>
      <c r="B479" s="58">
        <f>SUBTOTAL(103,$C$16:C479)</f>
        <v>464</v>
      </c>
      <c r="C479" s="1" t="s">
        <v>1203</v>
      </c>
      <c r="D479" s="116"/>
      <c r="E479" s="116" t="s">
        <v>61</v>
      </c>
      <c r="F479" s="26" t="s">
        <v>194</v>
      </c>
      <c r="G479" s="1" t="s">
        <v>76</v>
      </c>
      <c r="H479" s="1" t="s">
        <v>107</v>
      </c>
      <c r="I479" s="42" t="s">
        <v>1181</v>
      </c>
      <c r="J479" s="41" t="s">
        <v>73</v>
      </c>
      <c r="K479" s="40" t="s">
        <v>84</v>
      </c>
      <c r="L479" s="37" t="s">
        <v>104</v>
      </c>
      <c r="M479" s="48">
        <v>1</v>
      </c>
      <c r="N479" s="55" t="s">
        <v>364</v>
      </c>
      <c r="O479" s="37" t="s">
        <v>96</v>
      </c>
      <c r="P479" s="38">
        <v>4420630</v>
      </c>
      <c r="Q479" s="43">
        <v>44531</v>
      </c>
      <c r="R479" s="43">
        <v>45291</v>
      </c>
      <c r="S479" s="1" t="s">
        <v>66</v>
      </c>
      <c r="T479" s="1" t="s">
        <v>67</v>
      </c>
      <c r="U479" s="38">
        <v>4420630</v>
      </c>
      <c r="V479" s="1" t="s">
        <v>357</v>
      </c>
    </row>
    <row r="480" spans="1:22" ht="180" customHeight="1" x14ac:dyDescent="0.3">
      <c r="A480" s="16"/>
      <c r="B480" s="58">
        <f>SUBTOTAL(103,$C$16:C480)</f>
        <v>465</v>
      </c>
      <c r="C480" s="1" t="s">
        <v>1300</v>
      </c>
      <c r="D480" s="116"/>
      <c r="E480" s="116"/>
      <c r="F480" s="26" t="s">
        <v>194</v>
      </c>
      <c r="G480" s="1" t="s">
        <v>71</v>
      </c>
      <c r="H480" s="1" t="s">
        <v>72</v>
      </c>
      <c r="I480" s="42" t="s">
        <v>1287</v>
      </c>
      <c r="J480" s="41" t="s">
        <v>73</v>
      </c>
      <c r="K480" s="40" t="s">
        <v>84</v>
      </c>
      <c r="L480" s="37" t="s">
        <v>104</v>
      </c>
      <c r="M480" s="48">
        <v>1</v>
      </c>
      <c r="N480" s="55" t="s">
        <v>364</v>
      </c>
      <c r="O480" s="37" t="s">
        <v>96</v>
      </c>
      <c r="P480" s="38">
        <v>9030757180</v>
      </c>
      <c r="Q480" s="43">
        <v>44531</v>
      </c>
      <c r="R480" s="43">
        <v>48213</v>
      </c>
      <c r="S480" s="1" t="s">
        <v>99</v>
      </c>
      <c r="T480" s="1" t="s">
        <v>67</v>
      </c>
      <c r="U480" s="38">
        <v>0</v>
      </c>
      <c r="V480" s="1" t="s">
        <v>68</v>
      </c>
    </row>
    <row r="481" spans="1:22" ht="180" customHeight="1" x14ac:dyDescent="0.3">
      <c r="A481" s="16"/>
      <c r="B481" s="58">
        <f>SUBTOTAL(103,$C$16:C481)</f>
        <v>466</v>
      </c>
      <c r="C481" s="1" t="s">
        <v>1404</v>
      </c>
      <c r="D481" s="116"/>
      <c r="E481" s="116"/>
      <c r="F481" s="26" t="s">
        <v>194</v>
      </c>
      <c r="G481" s="1" t="s">
        <v>71</v>
      </c>
      <c r="H481" s="1" t="s">
        <v>72</v>
      </c>
      <c r="I481" s="42" t="s">
        <v>1371</v>
      </c>
      <c r="J481" s="41" t="s">
        <v>73</v>
      </c>
      <c r="K481" s="40" t="s">
        <v>84</v>
      </c>
      <c r="L481" s="37" t="s">
        <v>104</v>
      </c>
      <c r="M481" s="48">
        <v>1</v>
      </c>
      <c r="N481" s="55" t="s">
        <v>364</v>
      </c>
      <c r="O481" s="37" t="s">
        <v>96</v>
      </c>
      <c r="P481" s="38">
        <v>76919870</v>
      </c>
      <c r="Q481" s="43">
        <v>44531</v>
      </c>
      <c r="R481" s="43">
        <v>48213</v>
      </c>
      <c r="S481" s="40" t="s">
        <v>95</v>
      </c>
      <c r="T481" s="1" t="s">
        <v>67</v>
      </c>
      <c r="U481" s="53">
        <v>0</v>
      </c>
      <c r="V481" s="1" t="s">
        <v>68</v>
      </c>
    </row>
    <row r="482" spans="1:22" ht="180" customHeight="1" x14ac:dyDescent="0.3">
      <c r="A482" s="16"/>
      <c r="B482" s="58">
        <f>SUBTOTAL(103,$C$16:C482)</f>
        <v>467</v>
      </c>
      <c r="C482" s="1" t="s">
        <v>1405</v>
      </c>
      <c r="D482" s="116"/>
      <c r="E482" s="116"/>
      <c r="F482" s="26" t="s">
        <v>194</v>
      </c>
      <c r="G482" s="1" t="s">
        <v>71</v>
      </c>
      <c r="H482" s="1" t="s">
        <v>72</v>
      </c>
      <c r="I482" s="42" t="s">
        <v>1372</v>
      </c>
      <c r="J482" s="41" t="s">
        <v>73</v>
      </c>
      <c r="K482" s="40" t="s">
        <v>84</v>
      </c>
      <c r="L482" s="37" t="s">
        <v>104</v>
      </c>
      <c r="M482" s="48">
        <v>1</v>
      </c>
      <c r="N482" s="55" t="s">
        <v>364</v>
      </c>
      <c r="O482" s="37" t="s">
        <v>96</v>
      </c>
      <c r="P482" s="38">
        <v>321765030</v>
      </c>
      <c r="Q482" s="43">
        <v>44531</v>
      </c>
      <c r="R482" s="43">
        <v>48213</v>
      </c>
      <c r="S482" s="40" t="s">
        <v>95</v>
      </c>
      <c r="T482" s="1" t="s">
        <v>67</v>
      </c>
      <c r="U482" s="53">
        <v>0</v>
      </c>
      <c r="V482" s="1" t="s">
        <v>68</v>
      </c>
    </row>
    <row r="483" spans="1:22" ht="180" customHeight="1" x14ac:dyDescent="0.3">
      <c r="A483" s="16"/>
      <c r="B483" s="58">
        <f>SUBTOTAL(103,$C$16:C483)</f>
        <v>468</v>
      </c>
      <c r="C483" s="1" t="s">
        <v>1261</v>
      </c>
      <c r="D483" s="116"/>
      <c r="E483" s="116"/>
      <c r="F483" s="26" t="s">
        <v>194</v>
      </c>
      <c r="G483" s="1" t="s">
        <v>71</v>
      </c>
      <c r="H483" s="1" t="s">
        <v>72</v>
      </c>
      <c r="I483" s="42" t="s">
        <v>1244</v>
      </c>
      <c r="J483" s="41" t="s">
        <v>73</v>
      </c>
      <c r="K483" s="40" t="s">
        <v>84</v>
      </c>
      <c r="L483" s="37" t="s">
        <v>104</v>
      </c>
      <c r="M483" s="48">
        <v>1</v>
      </c>
      <c r="N483" s="55" t="s">
        <v>74</v>
      </c>
      <c r="O483" s="37" t="s">
        <v>75</v>
      </c>
      <c r="P483" s="38">
        <v>1893671270</v>
      </c>
      <c r="Q483" s="43">
        <v>44531</v>
      </c>
      <c r="R483" s="43">
        <v>47848</v>
      </c>
      <c r="S483" s="1" t="s">
        <v>99</v>
      </c>
      <c r="T483" s="1" t="s">
        <v>67</v>
      </c>
      <c r="U483" s="38">
        <v>1893671270</v>
      </c>
      <c r="V483" s="1" t="s">
        <v>357</v>
      </c>
    </row>
    <row r="484" spans="1:22" ht="180" customHeight="1" x14ac:dyDescent="0.3">
      <c r="A484" s="16"/>
      <c r="B484" s="58">
        <f>SUBTOTAL(103,$C$16:C484)</f>
        <v>469</v>
      </c>
      <c r="C484" s="1" t="s">
        <v>1427</v>
      </c>
      <c r="D484" s="116"/>
      <c r="E484" s="116" t="s">
        <v>61</v>
      </c>
      <c r="F484" s="26" t="s">
        <v>194</v>
      </c>
      <c r="G484" s="1" t="s">
        <v>71</v>
      </c>
      <c r="H484" s="1" t="s">
        <v>72</v>
      </c>
      <c r="I484" s="42" t="s">
        <v>1282</v>
      </c>
      <c r="J484" s="41" t="s">
        <v>73</v>
      </c>
      <c r="K484" s="40" t="s">
        <v>1283</v>
      </c>
      <c r="L484" s="37" t="s">
        <v>153</v>
      </c>
      <c r="M484" s="33">
        <v>7.0000000000000007E-2</v>
      </c>
      <c r="N484" s="55" t="s">
        <v>1307</v>
      </c>
      <c r="O484" s="37" t="s">
        <v>100</v>
      </c>
      <c r="P484" s="38">
        <v>292422980</v>
      </c>
      <c r="Q484" s="43">
        <v>44531</v>
      </c>
      <c r="R484" s="43">
        <v>47848</v>
      </c>
      <c r="S484" s="40" t="s">
        <v>95</v>
      </c>
      <c r="T484" s="1" t="s">
        <v>67</v>
      </c>
      <c r="U484" s="38">
        <v>292422980</v>
      </c>
      <c r="V484" s="1" t="s">
        <v>357</v>
      </c>
    </row>
    <row r="485" spans="1:22" ht="180" customHeight="1" x14ac:dyDescent="0.3">
      <c r="A485" s="16"/>
      <c r="B485" s="58">
        <f>SUBTOTAL(103,$C$16:C485)</f>
        <v>470</v>
      </c>
      <c r="C485" s="1" t="s">
        <v>1430</v>
      </c>
      <c r="D485" s="116"/>
      <c r="E485" s="116" t="s">
        <v>61</v>
      </c>
      <c r="F485" s="26" t="s">
        <v>194</v>
      </c>
      <c r="G485" s="1" t="s">
        <v>71</v>
      </c>
      <c r="H485" s="1" t="s">
        <v>72</v>
      </c>
      <c r="I485" s="42" t="s">
        <v>1180</v>
      </c>
      <c r="J485" s="41" t="s">
        <v>73</v>
      </c>
      <c r="K485" s="40" t="s">
        <v>84</v>
      </c>
      <c r="L485" s="37" t="s">
        <v>104</v>
      </c>
      <c r="M485" s="48">
        <v>1</v>
      </c>
      <c r="N485" s="55" t="s">
        <v>364</v>
      </c>
      <c r="O485" s="37" t="s">
        <v>96</v>
      </c>
      <c r="P485" s="38">
        <v>308346700</v>
      </c>
      <c r="Q485" s="43">
        <v>44531</v>
      </c>
      <c r="R485" s="43">
        <v>48213</v>
      </c>
      <c r="S485" s="1" t="s">
        <v>95</v>
      </c>
      <c r="T485" s="1" t="s">
        <v>67</v>
      </c>
      <c r="U485" s="38">
        <v>308346700</v>
      </c>
      <c r="V485" s="1" t="s">
        <v>357</v>
      </c>
    </row>
    <row r="486" spans="1:22" ht="138" customHeight="1" x14ac:dyDescent="0.3">
      <c r="A486" s="16"/>
      <c r="B486" s="58">
        <f>SUBTOTAL(103,$C$16:C486)</f>
        <v>471</v>
      </c>
      <c r="C486" s="1" t="s">
        <v>1406</v>
      </c>
      <c r="D486" s="116"/>
      <c r="E486" s="116"/>
      <c r="F486" s="26" t="s">
        <v>194</v>
      </c>
      <c r="G486" s="1" t="s">
        <v>158</v>
      </c>
      <c r="H486" s="1" t="s">
        <v>159</v>
      </c>
      <c r="I486" s="42" t="s">
        <v>1374</v>
      </c>
      <c r="J486" s="41" t="s">
        <v>111</v>
      </c>
      <c r="K486" s="29">
        <v>796</v>
      </c>
      <c r="L486" s="1" t="s">
        <v>63</v>
      </c>
      <c r="M486" s="36">
        <v>2</v>
      </c>
      <c r="N486" s="36">
        <v>450000000</v>
      </c>
      <c r="O486" s="37" t="s">
        <v>65</v>
      </c>
      <c r="P486" s="38">
        <v>7985819</v>
      </c>
      <c r="Q486" s="43">
        <v>44531</v>
      </c>
      <c r="R486" s="43">
        <v>44651</v>
      </c>
      <c r="S486" s="1" t="s">
        <v>170</v>
      </c>
      <c r="T486" s="1" t="s">
        <v>67</v>
      </c>
      <c r="U486" s="53">
        <v>0</v>
      </c>
      <c r="V486" s="1" t="s">
        <v>68</v>
      </c>
    </row>
    <row r="487" spans="1:22" ht="78" customHeight="1" x14ac:dyDescent="0.3">
      <c r="A487" s="16"/>
      <c r="B487" s="58">
        <f>SUBTOTAL(103,$C$16:C487)</f>
        <v>472</v>
      </c>
      <c r="C487" s="1" t="s">
        <v>1407</v>
      </c>
      <c r="D487" s="116"/>
      <c r="E487" s="116"/>
      <c r="F487" s="26" t="s">
        <v>194</v>
      </c>
      <c r="G487" s="1" t="s">
        <v>158</v>
      </c>
      <c r="H487" s="1" t="s">
        <v>159</v>
      </c>
      <c r="I487" s="42" t="s">
        <v>347</v>
      </c>
      <c r="J487" s="41" t="s">
        <v>80</v>
      </c>
      <c r="K487" s="29">
        <v>796</v>
      </c>
      <c r="L487" s="1" t="s">
        <v>63</v>
      </c>
      <c r="M487" s="36">
        <v>7</v>
      </c>
      <c r="N487" s="36">
        <v>450000000</v>
      </c>
      <c r="O487" s="37" t="s">
        <v>65</v>
      </c>
      <c r="P487" s="38">
        <v>499000</v>
      </c>
      <c r="Q487" s="43">
        <v>44531</v>
      </c>
      <c r="R487" s="43">
        <v>44592</v>
      </c>
      <c r="S487" s="1" t="s">
        <v>66</v>
      </c>
      <c r="T487" s="1" t="s">
        <v>67</v>
      </c>
      <c r="U487" s="53">
        <v>0</v>
      </c>
      <c r="V487" s="1" t="s">
        <v>68</v>
      </c>
    </row>
    <row r="488" spans="1:22" ht="78" customHeight="1" x14ac:dyDescent="0.3">
      <c r="A488" s="16"/>
      <c r="B488" s="58">
        <f>SUBTOTAL(103,$C$16:C488)</f>
        <v>473</v>
      </c>
      <c r="C488" s="1" t="s">
        <v>1408</v>
      </c>
      <c r="D488" s="116"/>
      <c r="E488" s="116"/>
      <c r="F488" s="26" t="s">
        <v>194</v>
      </c>
      <c r="G488" s="1" t="s">
        <v>158</v>
      </c>
      <c r="H488" s="1" t="s">
        <v>159</v>
      </c>
      <c r="I488" s="42" t="s">
        <v>351</v>
      </c>
      <c r="J488" s="41" t="s">
        <v>80</v>
      </c>
      <c r="K488" s="29">
        <v>796</v>
      </c>
      <c r="L488" s="1" t="s">
        <v>63</v>
      </c>
      <c r="M488" s="36">
        <v>8</v>
      </c>
      <c r="N488" s="36">
        <v>450000000</v>
      </c>
      <c r="O488" s="37" t="s">
        <v>65</v>
      </c>
      <c r="P488" s="38">
        <v>499000</v>
      </c>
      <c r="Q488" s="43">
        <v>44531</v>
      </c>
      <c r="R488" s="43">
        <v>44592</v>
      </c>
      <c r="S488" s="1" t="s">
        <v>66</v>
      </c>
      <c r="T488" s="1" t="s">
        <v>67</v>
      </c>
      <c r="U488" s="53">
        <v>0</v>
      </c>
      <c r="V488" s="1" t="s">
        <v>68</v>
      </c>
    </row>
    <row r="489" spans="1:22" ht="78" customHeight="1" x14ac:dyDescent="0.3">
      <c r="A489" s="16"/>
      <c r="B489" s="58">
        <f>SUBTOTAL(103,$C$16:C489)</f>
        <v>474</v>
      </c>
      <c r="C489" s="1" t="s">
        <v>1409</v>
      </c>
      <c r="D489" s="116"/>
      <c r="E489" s="116"/>
      <c r="F489" s="26" t="s">
        <v>194</v>
      </c>
      <c r="G489" s="1" t="s">
        <v>158</v>
      </c>
      <c r="H489" s="1" t="s">
        <v>159</v>
      </c>
      <c r="I489" s="42" t="s">
        <v>234</v>
      </c>
      <c r="J489" s="41" t="s">
        <v>80</v>
      </c>
      <c r="K489" s="29">
        <v>796</v>
      </c>
      <c r="L489" s="1" t="s">
        <v>63</v>
      </c>
      <c r="M489" s="36">
        <v>46</v>
      </c>
      <c r="N489" s="36">
        <v>450000000</v>
      </c>
      <c r="O489" s="37" t="s">
        <v>65</v>
      </c>
      <c r="P489" s="38">
        <v>499000</v>
      </c>
      <c r="Q489" s="43">
        <v>44531</v>
      </c>
      <c r="R489" s="43">
        <v>44592</v>
      </c>
      <c r="S489" s="1" t="s">
        <v>66</v>
      </c>
      <c r="T489" s="1" t="s">
        <v>67</v>
      </c>
      <c r="U489" s="53">
        <v>0</v>
      </c>
      <c r="V489" s="1" t="s">
        <v>68</v>
      </c>
    </row>
    <row r="490" spans="1:22" ht="180" customHeight="1" x14ac:dyDescent="0.3">
      <c r="A490" s="16"/>
      <c r="B490" s="58">
        <f>SUBTOTAL(103,$C$16:C490)</f>
        <v>475</v>
      </c>
      <c r="C490" s="1" t="s">
        <v>1101</v>
      </c>
      <c r="D490" s="116"/>
      <c r="E490" s="116"/>
      <c r="F490" s="26" t="s">
        <v>194</v>
      </c>
      <c r="G490" s="1" t="s">
        <v>103</v>
      </c>
      <c r="H490" s="1" t="s">
        <v>69</v>
      </c>
      <c r="I490" s="27" t="s">
        <v>1075</v>
      </c>
      <c r="J490" s="1" t="s">
        <v>70</v>
      </c>
      <c r="K490" s="28" t="s">
        <v>84</v>
      </c>
      <c r="L490" s="1" t="s">
        <v>104</v>
      </c>
      <c r="M490" s="29">
        <v>1</v>
      </c>
      <c r="N490" s="1" t="s">
        <v>247</v>
      </c>
      <c r="O490" s="1" t="s">
        <v>65</v>
      </c>
      <c r="P490" s="30">
        <v>15910843.689999999</v>
      </c>
      <c r="Q490" s="43">
        <v>44531</v>
      </c>
      <c r="R490" s="31">
        <v>44620</v>
      </c>
      <c r="S490" s="1" t="s">
        <v>66</v>
      </c>
      <c r="T490" s="1" t="s">
        <v>67</v>
      </c>
      <c r="U490" s="34">
        <v>15910843.689999999</v>
      </c>
      <c r="V490" s="1" t="s">
        <v>370</v>
      </c>
    </row>
    <row r="491" spans="1:22" ht="223.5" customHeight="1" x14ac:dyDescent="0.3">
      <c r="A491" s="16"/>
      <c r="B491" s="58">
        <f>SUBTOTAL(103,$C$16:C491)</f>
        <v>476</v>
      </c>
      <c r="C491" s="1" t="s">
        <v>1385</v>
      </c>
      <c r="D491" s="116"/>
      <c r="E491" s="116"/>
      <c r="F491" s="26" t="s">
        <v>194</v>
      </c>
      <c r="G491" s="1" t="s">
        <v>103</v>
      </c>
      <c r="H491" s="1" t="s">
        <v>69</v>
      </c>
      <c r="I491" s="42" t="s">
        <v>1386</v>
      </c>
      <c r="J491" s="1" t="s">
        <v>70</v>
      </c>
      <c r="K491" s="28" t="s">
        <v>84</v>
      </c>
      <c r="L491" s="1" t="s">
        <v>104</v>
      </c>
      <c r="M491" s="29">
        <v>1</v>
      </c>
      <c r="N491" s="1" t="s">
        <v>247</v>
      </c>
      <c r="O491" s="1" t="s">
        <v>65</v>
      </c>
      <c r="P491" s="38">
        <v>2282091.09</v>
      </c>
      <c r="Q491" s="43">
        <v>44531</v>
      </c>
      <c r="R491" s="31">
        <v>44620</v>
      </c>
      <c r="S491" s="1" t="s">
        <v>66</v>
      </c>
      <c r="T491" s="1" t="s">
        <v>67</v>
      </c>
      <c r="U491" s="38">
        <v>2282091.09</v>
      </c>
      <c r="V491" s="1" t="s">
        <v>370</v>
      </c>
    </row>
    <row r="492" spans="1:22" ht="180" customHeight="1" x14ac:dyDescent="0.3">
      <c r="A492" s="16"/>
      <c r="B492" s="58">
        <f>SUBTOTAL(103,$C$16:C492)</f>
        <v>477</v>
      </c>
      <c r="C492" s="1" t="s">
        <v>1387</v>
      </c>
      <c r="D492" s="116"/>
      <c r="E492" s="116"/>
      <c r="F492" s="26" t="s">
        <v>194</v>
      </c>
      <c r="G492" s="1" t="s">
        <v>103</v>
      </c>
      <c r="H492" s="1" t="s">
        <v>69</v>
      </c>
      <c r="I492" s="42" t="s">
        <v>1388</v>
      </c>
      <c r="J492" s="1" t="s">
        <v>70</v>
      </c>
      <c r="K492" s="28" t="s">
        <v>84</v>
      </c>
      <c r="L492" s="1" t="s">
        <v>104</v>
      </c>
      <c r="M492" s="29">
        <v>1</v>
      </c>
      <c r="N492" s="1" t="s">
        <v>247</v>
      </c>
      <c r="O492" s="1" t="s">
        <v>65</v>
      </c>
      <c r="P492" s="38">
        <v>2122363.86</v>
      </c>
      <c r="Q492" s="43">
        <v>44531</v>
      </c>
      <c r="R492" s="31">
        <v>44620</v>
      </c>
      <c r="S492" s="1" t="s">
        <v>66</v>
      </c>
      <c r="T492" s="1" t="s">
        <v>67</v>
      </c>
      <c r="U492" s="38">
        <v>2122363.86</v>
      </c>
      <c r="V492" s="1" t="s">
        <v>370</v>
      </c>
    </row>
    <row r="493" spans="1:22" ht="180" customHeight="1" x14ac:dyDescent="0.3">
      <c r="A493" s="16"/>
      <c r="B493" s="58">
        <f>SUBTOTAL(103,$C$16:C493)</f>
        <v>478</v>
      </c>
      <c r="C493" s="1" t="s">
        <v>1389</v>
      </c>
      <c r="D493" s="116"/>
      <c r="E493" s="116"/>
      <c r="F493" s="26" t="s">
        <v>194</v>
      </c>
      <c r="G493" s="1" t="s">
        <v>103</v>
      </c>
      <c r="H493" s="1" t="s">
        <v>69</v>
      </c>
      <c r="I493" s="42" t="s">
        <v>736</v>
      </c>
      <c r="J493" s="1" t="s">
        <v>70</v>
      </c>
      <c r="K493" s="28" t="s">
        <v>84</v>
      </c>
      <c r="L493" s="1" t="s">
        <v>104</v>
      </c>
      <c r="M493" s="29">
        <v>1</v>
      </c>
      <c r="N493" s="1" t="s">
        <v>247</v>
      </c>
      <c r="O493" s="1" t="s">
        <v>65</v>
      </c>
      <c r="P493" s="38">
        <v>2528649.4500000002</v>
      </c>
      <c r="Q493" s="43">
        <v>44531</v>
      </c>
      <c r="R493" s="31">
        <v>44620</v>
      </c>
      <c r="S493" s="1" t="s">
        <v>66</v>
      </c>
      <c r="T493" s="1" t="s">
        <v>67</v>
      </c>
      <c r="U493" s="38">
        <v>2528649.4500000002</v>
      </c>
      <c r="V493" s="1" t="s">
        <v>370</v>
      </c>
    </row>
    <row r="494" spans="1:22" ht="221.25" customHeight="1" x14ac:dyDescent="0.3">
      <c r="A494" s="16"/>
      <c r="B494" s="58">
        <f>SUBTOTAL(103,$C$16:C494)</f>
        <v>479</v>
      </c>
      <c r="C494" s="1" t="s">
        <v>1390</v>
      </c>
      <c r="D494" s="116"/>
      <c r="E494" s="116"/>
      <c r="F494" s="26" t="s">
        <v>194</v>
      </c>
      <c r="G494" s="1" t="s">
        <v>103</v>
      </c>
      <c r="H494" s="1" t="s">
        <v>69</v>
      </c>
      <c r="I494" s="42" t="s">
        <v>1391</v>
      </c>
      <c r="J494" s="1" t="s">
        <v>70</v>
      </c>
      <c r="K494" s="28" t="s">
        <v>84</v>
      </c>
      <c r="L494" s="1" t="s">
        <v>104</v>
      </c>
      <c r="M494" s="29">
        <v>1</v>
      </c>
      <c r="N494" s="1" t="s">
        <v>247</v>
      </c>
      <c r="O494" s="1" t="s">
        <v>65</v>
      </c>
      <c r="P494" s="38">
        <v>2243205.29</v>
      </c>
      <c r="Q494" s="43">
        <v>44531</v>
      </c>
      <c r="R494" s="31">
        <v>44620</v>
      </c>
      <c r="S494" s="1" t="s">
        <v>66</v>
      </c>
      <c r="T494" s="1" t="s">
        <v>67</v>
      </c>
      <c r="U494" s="38">
        <v>2243205.29</v>
      </c>
      <c r="V494" s="1" t="s">
        <v>370</v>
      </c>
    </row>
    <row r="495" spans="1:22" ht="232.5" customHeight="1" x14ac:dyDescent="0.3">
      <c r="A495" s="16"/>
      <c r="B495" s="58">
        <f>SUBTOTAL(103,$C$16:C495)</f>
        <v>480</v>
      </c>
      <c r="C495" s="1" t="s">
        <v>1392</v>
      </c>
      <c r="D495" s="116"/>
      <c r="E495" s="116"/>
      <c r="F495" s="26" t="s">
        <v>194</v>
      </c>
      <c r="G495" s="1" t="s">
        <v>103</v>
      </c>
      <c r="H495" s="1" t="s">
        <v>69</v>
      </c>
      <c r="I495" s="42" t="s">
        <v>1393</v>
      </c>
      <c r="J495" s="1" t="s">
        <v>70</v>
      </c>
      <c r="K495" s="28" t="s">
        <v>84</v>
      </c>
      <c r="L495" s="1" t="s">
        <v>104</v>
      </c>
      <c r="M495" s="29">
        <v>1</v>
      </c>
      <c r="N495" s="1" t="s">
        <v>247</v>
      </c>
      <c r="O495" s="1" t="s">
        <v>65</v>
      </c>
      <c r="P495" s="38">
        <v>1499530.92</v>
      </c>
      <c r="Q495" s="43">
        <v>44531</v>
      </c>
      <c r="R495" s="31">
        <v>44620</v>
      </c>
      <c r="S495" s="1" t="s">
        <v>66</v>
      </c>
      <c r="T495" s="1" t="s">
        <v>67</v>
      </c>
      <c r="U495" s="38">
        <v>1499530.92</v>
      </c>
      <c r="V495" s="1" t="s">
        <v>370</v>
      </c>
    </row>
    <row r="496" spans="1:22" ht="240" customHeight="1" x14ac:dyDescent="0.3">
      <c r="A496" s="16"/>
      <c r="B496" s="58">
        <f>SUBTOTAL(103,$C$16:C496)</f>
        <v>481</v>
      </c>
      <c r="C496" s="1" t="s">
        <v>1394</v>
      </c>
      <c r="D496" s="116"/>
      <c r="E496" s="116"/>
      <c r="F496" s="26" t="s">
        <v>194</v>
      </c>
      <c r="G496" s="1" t="s">
        <v>103</v>
      </c>
      <c r="H496" s="1" t="s">
        <v>69</v>
      </c>
      <c r="I496" s="42" t="s">
        <v>1395</v>
      </c>
      <c r="J496" s="1" t="s">
        <v>70</v>
      </c>
      <c r="K496" s="28" t="s">
        <v>84</v>
      </c>
      <c r="L496" s="1" t="s">
        <v>104</v>
      </c>
      <c r="M496" s="29">
        <v>1</v>
      </c>
      <c r="N496" s="1" t="s">
        <v>247</v>
      </c>
      <c r="O496" s="1" t="s">
        <v>65</v>
      </c>
      <c r="P496" s="38">
        <v>1642058.84</v>
      </c>
      <c r="Q496" s="43">
        <v>44531</v>
      </c>
      <c r="R496" s="31">
        <v>44620</v>
      </c>
      <c r="S496" s="1" t="s">
        <v>66</v>
      </c>
      <c r="T496" s="1" t="s">
        <v>67</v>
      </c>
      <c r="U496" s="38">
        <v>1642058.84</v>
      </c>
      <c r="V496" s="1" t="s">
        <v>370</v>
      </c>
    </row>
    <row r="497" spans="1:22" ht="151.5" customHeight="1" x14ac:dyDescent="0.3">
      <c r="A497" s="16"/>
      <c r="B497" s="58">
        <f>SUBTOTAL(103,$C$16:C497)</f>
        <v>482</v>
      </c>
      <c r="C497" s="1" t="s">
        <v>1412</v>
      </c>
      <c r="D497" s="116"/>
      <c r="E497" s="116" t="s">
        <v>61</v>
      </c>
      <c r="F497" s="26" t="s">
        <v>194</v>
      </c>
      <c r="G497" s="1" t="s">
        <v>1370</v>
      </c>
      <c r="H497" s="1" t="s">
        <v>1376</v>
      </c>
      <c r="I497" s="42" t="s">
        <v>1399</v>
      </c>
      <c r="J497" s="1" t="s">
        <v>1400</v>
      </c>
      <c r="K497" s="28" t="s">
        <v>84</v>
      </c>
      <c r="L497" s="1" t="s">
        <v>104</v>
      </c>
      <c r="M497" s="29">
        <v>15</v>
      </c>
      <c r="N497" s="1" t="s">
        <v>247</v>
      </c>
      <c r="O497" s="1" t="s">
        <v>65</v>
      </c>
      <c r="P497" s="38">
        <v>300000</v>
      </c>
      <c r="Q497" s="43">
        <v>44531</v>
      </c>
      <c r="R497" s="31">
        <v>44926</v>
      </c>
      <c r="S497" s="1" t="s">
        <v>66</v>
      </c>
      <c r="T497" s="1" t="s">
        <v>67</v>
      </c>
      <c r="U497" s="38">
        <v>300000</v>
      </c>
      <c r="V497" s="1" t="s">
        <v>370</v>
      </c>
    </row>
    <row r="498" spans="1:22" ht="161.25" customHeight="1" x14ac:dyDescent="0.3">
      <c r="A498" s="16"/>
      <c r="B498" s="58">
        <f>SUBTOTAL(103,$C$16:C498)</f>
        <v>483</v>
      </c>
      <c r="C498" s="1" t="s">
        <v>1428</v>
      </c>
      <c r="D498" s="116"/>
      <c r="E498" s="116" t="s">
        <v>61</v>
      </c>
      <c r="F498" s="26" t="s">
        <v>194</v>
      </c>
      <c r="G498" s="1" t="s">
        <v>1031</v>
      </c>
      <c r="H498" s="1" t="s">
        <v>1032</v>
      </c>
      <c r="I498" s="42" t="s">
        <v>1415</v>
      </c>
      <c r="J498" s="1" t="s">
        <v>73</v>
      </c>
      <c r="K498" s="28" t="s">
        <v>84</v>
      </c>
      <c r="L498" s="1" t="s">
        <v>104</v>
      </c>
      <c r="M498" s="29">
        <v>1</v>
      </c>
      <c r="N498" s="1" t="s">
        <v>1416</v>
      </c>
      <c r="O498" s="1" t="s">
        <v>1417</v>
      </c>
      <c r="P498" s="38">
        <v>17097851</v>
      </c>
      <c r="Q498" s="43">
        <v>44531</v>
      </c>
      <c r="R498" s="31">
        <v>44712</v>
      </c>
      <c r="S498" s="1" t="s">
        <v>95</v>
      </c>
      <c r="T498" s="1" t="s">
        <v>67</v>
      </c>
      <c r="U498" s="38">
        <v>17097851</v>
      </c>
      <c r="V498" s="1" t="s">
        <v>370</v>
      </c>
    </row>
    <row r="499" spans="1:22" ht="202.5" customHeight="1" x14ac:dyDescent="0.3">
      <c r="A499" s="16"/>
      <c r="B499" s="58">
        <f>SUBTOTAL(103,$C$16:C499)</f>
        <v>484</v>
      </c>
      <c r="C499" s="1" t="s">
        <v>1429</v>
      </c>
      <c r="D499" s="116"/>
      <c r="E499" s="116" t="s">
        <v>61</v>
      </c>
      <c r="F499" s="26" t="s">
        <v>194</v>
      </c>
      <c r="G499" s="1" t="s">
        <v>1418</v>
      </c>
      <c r="H499" s="1" t="s">
        <v>652</v>
      </c>
      <c r="I499" s="42" t="s">
        <v>1419</v>
      </c>
      <c r="J499" s="1" t="s">
        <v>1420</v>
      </c>
      <c r="K499" s="28" t="s">
        <v>84</v>
      </c>
      <c r="L499" s="1" t="s">
        <v>104</v>
      </c>
      <c r="M499" s="29">
        <v>1</v>
      </c>
      <c r="N499" s="1" t="s">
        <v>1421</v>
      </c>
      <c r="O499" s="1" t="s">
        <v>1422</v>
      </c>
      <c r="P499" s="38">
        <v>29000000</v>
      </c>
      <c r="Q499" s="43">
        <v>44531</v>
      </c>
      <c r="R499" s="31">
        <v>44926</v>
      </c>
      <c r="S499" s="1" t="s">
        <v>95</v>
      </c>
      <c r="T499" s="1" t="s">
        <v>67</v>
      </c>
      <c r="U499" s="38">
        <v>29000000</v>
      </c>
      <c r="V499" s="1" t="s">
        <v>370</v>
      </c>
    </row>
    <row r="500" spans="1:22" ht="202.5" customHeight="1" x14ac:dyDescent="0.3">
      <c r="A500" s="16"/>
      <c r="B500" s="58">
        <f>SUBTOTAL(103,$C$16:C500)</f>
        <v>485</v>
      </c>
      <c r="C500" s="1" t="s">
        <v>1442</v>
      </c>
      <c r="D500" s="116" t="s">
        <v>61</v>
      </c>
      <c r="E500" s="116" t="s">
        <v>61</v>
      </c>
      <c r="F500" s="26" t="s">
        <v>194</v>
      </c>
      <c r="G500" s="1" t="s">
        <v>1440</v>
      </c>
      <c r="H500" s="1" t="s">
        <v>1441</v>
      </c>
      <c r="I500" s="42" t="s">
        <v>1433</v>
      </c>
      <c r="J500" s="1" t="s">
        <v>1435</v>
      </c>
      <c r="K500" s="28" t="s">
        <v>84</v>
      </c>
      <c r="L500" s="1" t="s">
        <v>104</v>
      </c>
      <c r="M500" s="29">
        <v>1</v>
      </c>
      <c r="N500" s="1" t="s">
        <v>1436</v>
      </c>
      <c r="O500" s="1" t="s">
        <v>1437</v>
      </c>
      <c r="P500" s="38">
        <v>576486937.62</v>
      </c>
      <c r="Q500" s="43">
        <v>44560</v>
      </c>
      <c r="R500" s="31">
        <v>44834</v>
      </c>
      <c r="S500" s="1" t="s">
        <v>95</v>
      </c>
      <c r="T500" s="1" t="s">
        <v>67</v>
      </c>
      <c r="U500" s="38">
        <v>576486937.62</v>
      </c>
      <c r="V500" s="1" t="s">
        <v>370</v>
      </c>
    </row>
    <row r="501" spans="1:22" ht="202.5" customHeight="1" x14ac:dyDescent="0.3">
      <c r="A501" s="16"/>
      <c r="B501" s="58">
        <f>SUBTOTAL(103,$C$16:C501)</f>
        <v>486</v>
      </c>
      <c r="C501" s="1" t="s">
        <v>1443</v>
      </c>
      <c r="D501" s="116" t="s">
        <v>61</v>
      </c>
      <c r="E501" s="116" t="s">
        <v>61</v>
      </c>
      <c r="F501" s="26" t="s">
        <v>194</v>
      </c>
      <c r="G501" s="1" t="s">
        <v>1440</v>
      </c>
      <c r="H501" s="1" t="s">
        <v>1441</v>
      </c>
      <c r="I501" s="42" t="s">
        <v>1434</v>
      </c>
      <c r="J501" s="1" t="s">
        <v>1435</v>
      </c>
      <c r="K501" s="28" t="s">
        <v>84</v>
      </c>
      <c r="L501" s="1" t="s">
        <v>104</v>
      </c>
      <c r="M501" s="29">
        <v>1</v>
      </c>
      <c r="N501" s="1" t="s">
        <v>1438</v>
      </c>
      <c r="O501" s="1" t="s">
        <v>1439</v>
      </c>
      <c r="P501" s="38">
        <v>131068223.29000001</v>
      </c>
      <c r="Q501" s="43">
        <v>44560</v>
      </c>
      <c r="R501" s="31">
        <v>44834</v>
      </c>
      <c r="S501" s="1" t="s">
        <v>95</v>
      </c>
      <c r="T501" s="1" t="s">
        <v>67</v>
      </c>
      <c r="U501" s="38">
        <v>131068223.29000001</v>
      </c>
      <c r="V501" s="1" t="s">
        <v>370</v>
      </c>
    </row>
    <row r="502" spans="1:22" ht="202.5" customHeight="1" x14ac:dyDescent="0.3">
      <c r="A502" s="16"/>
      <c r="B502" s="58">
        <f>SUBTOTAL(103,$C$16:C502)</f>
        <v>487</v>
      </c>
      <c r="C502" s="1" t="s">
        <v>1444</v>
      </c>
      <c r="D502" s="116" t="s">
        <v>61</v>
      </c>
      <c r="E502" s="116" t="s">
        <v>61</v>
      </c>
      <c r="F502" s="26" t="s">
        <v>194</v>
      </c>
      <c r="G502" s="1" t="s">
        <v>1164</v>
      </c>
      <c r="H502" s="1" t="s">
        <v>1105</v>
      </c>
      <c r="I502" s="42" t="s">
        <v>1279</v>
      </c>
      <c r="J502" s="1" t="s">
        <v>73</v>
      </c>
      <c r="K502" s="28" t="s">
        <v>84</v>
      </c>
      <c r="L502" s="1" t="s">
        <v>104</v>
      </c>
      <c r="M502" s="29">
        <v>1</v>
      </c>
      <c r="N502" s="1" t="s">
        <v>64</v>
      </c>
      <c r="O502" s="1" t="s">
        <v>518</v>
      </c>
      <c r="P502" s="38">
        <v>1458385960</v>
      </c>
      <c r="Q502" s="43">
        <v>44531</v>
      </c>
      <c r="R502" s="31">
        <v>44896</v>
      </c>
      <c r="S502" s="1" t="s">
        <v>99</v>
      </c>
      <c r="T502" s="1" t="s">
        <v>67</v>
      </c>
      <c r="U502" s="38">
        <v>1458385960</v>
      </c>
      <c r="V502" s="1" t="s">
        <v>370</v>
      </c>
    </row>
    <row r="503" spans="1:22" ht="240" customHeight="1" x14ac:dyDescent="0.3">
      <c r="A503" s="16"/>
      <c r="B503" s="58">
        <f>SUBTOTAL(103,$C$16:C503)</f>
        <v>488</v>
      </c>
      <c r="C503" s="1" t="s">
        <v>1275</v>
      </c>
      <c r="D503" s="116"/>
      <c r="E503" s="116" t="s">
        <v>61</v>
      </c>
      <c r="F503" s="26" t="s">
        <v>194</v>
      </c>
      <c r="G503" s="1" t="s">
        <v>1370</v>
      </c>
      <c r="H503" s="1" t="s">
        <v>1376</v>
      </c>
      <c r="I503" s="27" t="s">
        <v>1241</v>
      </c>
      <c r="J503" s="1" t="s">
        <v>1238</v>
      </c>
      <c r="K503" s="28">
        <v>796</v>
      </c>
      <c r="L503" s="1" t="s">
        <v>63</v>
      </c>
      <c r="M503" s="29">
        <v>4</v>
      </c>
      <c r="N503" s="1" t="s">
        <v>90</v>
      </c>
      <c r="O503" s="1" t="s">
        <v>91</v>
      </c>
      <c r="P503" s="30">
        <v>180000</v>
      </c>
      <c r="Q503" s="31">
        <v>44531</v>
      </c>
      <c r="R503" s="31">
        <v>44926</v>
      </c>
      <c r="S503" s="1" t="s">
        <v>66</v>
      </c>
      <c r="T503" s="1" t="s">
        <v>67</v>
      </c>
      <c r="U503" s="30">
        <v>180000</v>
      </c>
      <c r="V503" s="1" t="s">
        <v>357</v>
      </c>
    </row>
    <row r="504" spans="1:22" ht="180" customHeight="1" x14ac:dyDescent="0.3">
      <c r="A504" s="16"/>
      <c r="B504" s="58">
        <f>SUBTOTAL(103,$C$16:C504)</f>
        <v>489</v>
      </c>
      <c r="C504" s="1" t="s">
        <v>1410</v>
      </c>
      <c r="D504" s="116"/>
      <c r="E504" s="116"/>
      <c r="F504" s="26" t="s">
        <v>194</v>
      </c>
      <c r="G504" s="1" t="s">
        <v>76</v>
      </c>
      <c r="H504" s="1" t="s">
        <v>652</v>
      </c>
      <c r="I504" s="27" t="s">
        <v>1397</v>
      </c>
      <c r="J504" s="1" t="s">
        <v>73</v>
      </c>
      <c r="K504" s="28" t="s">
        <v>84</v>
      </c>
      <c r="L504" s="1" t="s">
        <v>104</v>
      </c>
      <c r="M504" s="29">
        <v>1</v>
      </c>
      <c r="N504" s="1" t="s">
        <v>74</v>
      </c>
      <c r="O504" s="1" t="s">
        <v>75</v>
      </c>
      <c r="P504" s="30">
        <v>8754000</v>
      </c>
      <c r="Q504" s="31">
        <v>44531</v>
      </c>
      <c r="R504" s="31">
        <v>44926</v>
      </c>
      <c r="S504" s="1" t="s">
        <v>95</v>
      </c>
      <c r="T504" s="1" t="s">
        <v>67</v>
      </c>
      <c r="U504" s="30">
        <v>8754000</v>
      </c>
      <c r="V504" s="1" t="s">
        <v>357</v>
      </c>
    </row>
    <row r="505" spans="1:22" ht="295.5" customHeight="1" x14ac:dyDescent="0.3">
      <c r="A505" s="16"/>
      <c r="B505" s="58">
        <f>SUBTOTAL(103,$C$16:C505)</f>
        <v>490</v>
      </c>
      <c r="C505" s="1" t="s">
        <v>1411</v>
      </c>
      <c r="D505" s="116"/>
      <c r="E505" s="116"/>
      <c r="F505" s="26" t="s">
        <v>194</v>
      </c>
      <c r="G505" s="1" t="s">
        <v>494</v>
      </c>
      <c r="H505" s="1" t="s">
        <v>240</v>
      </c>
      <c r="I505" s="27" t="s">
        <v>1398</v>
      </c>
      <c r="J505" s="1" t="s">
        <v>676</v>
      </c>
      <c r="K505" s="28" t="s">
        <v>84</v>
      </c>
      <c r="L505" s="1" t="s">
        <v>104</v>
      </c>
      <c r="M505" s="29">
        <v>1</v>
      </c>
      <c r="N505" s="1" t="s">
        <v>247</v>
      </c>
      <c r="O505" s="1" t="s">
        <v>65</v>
      </c>
      <c r="P505" s="30">
        <v>490000</v>
      </c>
      <c r="Q505" s="31">
        <v>44531</v>
      </c>
      <c r="R505" s="31">
        <v>44742</v>
      </c>
      <c r="S505" s="1" t="s">
        <v>66</v>
      </c>
      <c r="T505" s="1" t="s">
        <v>67</v>
      </c>
      <c r="U505" s="30">
        <v>0</v>
      </c>
      <c r="V505" s="1" t="s">
        <v>68</v>
      </c>
    </row>
    <row r="506" spans="1:22" ht="84.95" customHeight="1" x14ac:dyDescent="0.3">
      <c r="A506" s="16" t="s">
        <v>709</v>
      </c>
      <c r="B506" s="58">
        <f>SUBTOTAL(103,$C$16:C506)</f>
        <v>491</v>
      </c>
      <c r="C506" s="1" t="s">
        <v>192</v>
      </c>
      <c r="D506" s="116"/>
      <c r="E506" s="116"/>
      <c r="F506" s="26" t="s">
        <v>88</v>
      </c>
      <c r="G506" s="1" t="s">
        <v>158</v>
      </c>
      <c r="H506" s="1" t="s">
        <v>159</v>
      </c>
      <c r="I506" s="27" t="s">
        <v>163</v>
      </c>
      <c r="J506" s="1" t="s">
        <v>80</v>
      </c>
      <c r="K506" s="29">
        <v>796</v>
      </c>
      <c r="L506" s="1" t="s">
        <v>63</v>
      </c>
      <c r="M506" s="29">
        <v>6</v>
      </c>
      <c r="N506" s="1" t="s">
        <v>64</v>
      </c>
      <c r="O506" s="1" t="s">
        <v>65</v>
      </c>
      <c r="P506" s="30">
        <v>200500</v>
      </c>
      <c r="Q506" s="31">
        <v>44593</v>
      </c>
      <c r="R506" s="31">
        <v>44958</v>
      </c>
      <c r="S506" s="1" t="s">
        <v>66</v>
      </c>
      <c r="T506" s="1" t="s">
        <v>67</v>
      </c>
      <c r="U506" s="34">
        <v>0</v>
      </c>
      <c r="V506" s="1" t="s">
        <v>68</v>
      </c>
    </row>
    <row r="507" spans="1:22" ht="84.95" customHeight="1" x14ac:dyDescent="0.3">
      <c r="A507" s="16" t="s">
        <v>710</v>
      </c>
      <c r="B507" s="58">
        <f>SUBTOTAL(103,$C$16:C507)</f>
        <v>492</v>
      </c>
      <c r="C507" s="1" t="s">
        <v>342</v>
      </c>
      <c r="D507" s="116"/>
      <c r="E507" s="116"/>
      <c r="F507" s="26" t="s">
        <v>88</v>
      </c>
      <c r="G507" s="1" t="s">
        <v>158</v>
      </c>
      <c r="H507" s="1" t="s">
        <v>159</v>
      </c>
      <c r="I507" s="27" t="s">
        <v>235</v>
      </c>
      <c r="J507" s="1" t="s">
        <v>80</v>
      </c>
      <c r="K507" s="29">
        <v>796</v>
      </c>
      <c r="L507" s="1" t="s">
        <v>63</v>
      </c>
      <c r="M507" s="29">
        <v>6</v>
      </c>
      <c r="N507" s="1" t="s">
        <v>64</v>
      </c>
      <c r="O507" s="1" t="s">
        <v>65</v>
      </c>
      <c r="P507" s="30">
        <v>495000</v>
      </c>
      <c r="Q507" s="31">
        <v>44958</v>
      </c>
      <c r="R507" s="31">
        <v>44986</v>
      </c>
      <c r="S507" s="1" t="s">
        <v>66</v>
      </c>
      <c r="T507" s="1" t="s">
        <v>67</v>
      </c>
      <c r="U507" s="34">
        <v>0</v>
      </c>
      <c r="V507" s="1" t="s">
        <v>68</v>
      </c>
    </row>
    <row r="508" spans="1:22" ht="84.95" customHeight="1" x14ac:dyDescent="0.3">
      <c r="A508" s="16" t="s">
        <v>711</v>
      </c>
      <c r="B508" s="58">
        <f>SUBTOTAL(103,$C$16:C508)</f>
        <v>493</v>
      </c>
      <c r="C508" s="1" t="s">
        <v>343</v>
      </c>
      <c r="D508" s="116"/>
      <c r="E508" s="116"/>
      <c r="F508" s="26" t="s">
        <v>88</v>
      </c>
      <c r="G508" s="1" t="s">
        <v>158</v>
      </c>
      <c r="H508" s="1" t="s">
        <v>159</v>
      </c>
      <c r="I508" s="27" t="s">
        <v>162</v>
      </c>
      <c r="J508" s="1" t="s">
        <v>80</v>
      </c>
      <c r="K508" s="29">
        <v>796</v>
      </c>
      <c r="L508" s="1" t="s">
        <v>63</v>
      </c>
      <c r="M508" s="29">
        <v>6</v>
      </c>
      <c r="N508" s="1" t="s">
        <v>64</v>
      </c>
      <c r="O508" s="1" t="s">
        <v>65</v>
      </c>
      <c r="P508" s="30">
        <v>499000</v>
      </c>
      <c r="Q508" s="31">
        <v>44958</v>
      </c>
      <c r="R508" s="31">
        <v>44986</v>
      </c>
      <c r="S508" s="1" t="s">
        <v>66</v>
      </c>
      <c r="T508" s="1" t="s">
        <v>67</v>
      </c>
      <c r="U508" s="34">
        <v>0</v>
      </c>
      <c r="V508" s="1" t="s">
        <v>68</v>
      </c>
    </row>
    <row r="509" spans="1:22" ht="84.95" customHeight="1" x14ac:dyDescent="0.3">
      <c r="A509" s="16" t="s">
        <v>712</v>
      </c>
      <c r="B509" s="58">
        <f>SUBTOTAL(103,$C$16:C509)</f>
        <v>494</v>
      </c>
      <c r="C509" s="1" t="s">
        <v>344</v>
      </c>
      <c r="D509" s="116"/>
      <c r="E509" s="116"/>
      <c r="F509" s="26" t="s">
        <v>164</v>
      </c>
      <c r="G509" s="1" t="s">
        <v>158</v>
      </c>
      <c r="H509" s="1" t="s">
        <v>159</v>
      </c>
      <c r="I509" s="27" t="s">
        <v>256</v>
      </c>
      <c r="J509" s="1" t="s">
        <v>80</v>
      </c>
      <c r="K509" s="29">
        <v>796</v>
      </c>
      <c r="L509" s="1" t="s">
        <v>63</v>
      </c>
      <c r="M509" s="29">
        <v>6</v>
      </c>
      <c r="N509" s="1" t="s">
        <v>64</v>
      </c>
      <c r="O509" s="1" t="s">
        <v>65</v>
      </c>
      <c r="P509" s="30">
        <v>499000</v>
      </c>
      <c r="Q509" s="31">
        <v>45078</v>
      </c>
      <c r="R509" s="31">
        <v>45108</v>
      </c>
      <c r="S509" s="1" t="s">
        <v>66</v>
      </c>
      <c r="T509" s="1" t="s">
        <v>67</v>
      </c>
      <c r="U509" s="34">
        <v>0</v>
      </c>
      <c r="V509" s="1" t="s">
        <v>68</v>
      </c>
    </row>
    <row r="510" spans="1:22" ht="84.95" customHeight="1" x14ac:dyDescent="0.3">
      <c r="A510" s="121"/>
      <c r="B510" s="58">
        <f>SUBTOTAL(103,$C$16:C510)</f>
        <v>495</v>
      </c>
      <c r="C510" s="1" t="s">
        <v>257</v>
      </c>
      <c r="D510" s="116"/>
      <c r="E510" s="116"/>
      <c r="F510" s="26" t="s">
        <v>183</v>
      </c>
      <c r="G510" s="1" t="s">
        <v>110</v>
      </c>
      <c r="H510" s="1" t="s">
        <v>136</v>
      </c>
      <c r="I510" s="27" t="s">
        <v>193</v>
      </c>
      <c r="J510" s="1" t="s">
        <v>80</v>
      </c>
      <c r="K510" s="29">
        <v>796</v>
      </c>
      <c r="L510" s="1" t="s">
        <v>63</v>
      </c>
      <c r="M510" s="29">
        <v>1</v>
      </c>
      <c r="N510" s="1" t="s">
        <v>64</v>
      </c>
      <c r="O510" s="1" t="s">
        <v>65</v>
      </c>
      <c r="P510" s="30">
        <v>200000</v>
      </c>
      <c r="Q510" s="31">
        <v>44774</v>
      </c>
      <c r="R510" s="31">
        <v>45139</v>
      </c>
      <c r="S510" s="1" t="s">
        <v>66</v>
      </c>
      <c r="T510" s="1" t="s">
        <v>67</v>
      </c>
      <c r="U510" s="34">
        <v>0</v>
      </c>
      <c r="V510" s="1" t="s">
        <v>68</v>
      </c>
    </row>
    <row r="512" spans="1:22" ht="39.950000000000003" customHeight="1" x14ac:dyDescent="0.3">
      <c r="I512" s="129"/>
      <c r="J512" s="129"/>
      <c r="K512" s="203"/>
      <c r="L512" s="203"/>
      <c r="M512" s="203"/>
      <c r="N512" s="131"/>
      <c r="O512" s="197"/>
      <c r="P512" s="198"/>
      <c r="Q512" s="202"/>
      <c r="R512" s="204"/>
      <c r="S512" s="112"/>
    </row>
    <row r="513" spans="9:19" ht="45" customHeight="1" x14ac:dyDescent="0.3">
      <c r="I513" s="132"/>
      <c r="J513" s="113"/>
      <c r="K513" s="202"/>
      <c r="L513" s="203"/>
      <c r="M513" s="203"/>
      <c r="N513" s="133"/>
      <c r="O513" s="133"/>
      <c r="P513" s="133"/>
      <c r="Q513" s="202"/>
      <c r="R513" s="204"/>
      <c r="S513" s="112"/>
    </row>
    <row r="514" spans="9:19" ht="88.5" customHeight="1" x14ac:dyDescent="0.3">
      <c r="I514" s="134"/>
      <c r="J514" s="113"/>
      <c r="K514" s="199"/>
      <c r="L514" s="200"/>
      <c r="M514" s="200"/>
      <c r="N514" s="133"/>
      <c r="O514" s="201"/>
      <c r="P514" s="201"/>
      <c r="Q514" s="201"/>
      <c r="R514" s="135"/>
      <c r="S514" s="136"/>
    </row>
    <row r="515" spans="9:19" ht="39.75" customHeight="1" x14ac:dyDescent="0.3">
      <c r="I515" s="137"/>
      <c r="J515" s="113"/>
      <c r="K515" s="202"/>
      <c r="L515" s="203"/>
      <c r="M515" s="203"/>
      <c r="N515" s="203"/>
      <c r="O515" s="203"/>
      <c r="P515" s="203"/>
      <c r="Q515" s="202"/>
      <c r="R515" s="204"/>
      <c r="S515" s="112"/>
    </row>
    <row r="516" spans="9:19" ht="39.950000000000003" customHeight="1" x14ac:dyDescent="0.3">
      <c r="I516" s="130"/>
      <c r="J516" s="122"/>
      <c r="K516" s="199"/>
      <c r="L516" s="200"/>
      <c r="M516" s="200"/>
      <c r="N516" s="205"/>
      <c r="O516" s="205"/>
      <c r="P516" s="205"/>
      <c r="Q516" s="199"/>
      <c r="R516" s="206"/>
      <c r="S516" s="123"/>
    </row>
    <row r="517" spans="9:19" ht="39.950000000000003" customHeight="1" x14ac:dyDescent="0.3"/>
    <row r="518" spans="9:19" ht="39.950000000000003" customHeight="1" x14ac:dyDescent="0.3"/>
  </sheetData>
  <autoFilter ref="A15:V511"/>
  <mergeCells count="55">
    <mergeCell ref="K516:M516"/>
    <mergeCell ref="N516:P516"/>
    <mergeCell ref="Q516:R516"/>
    <mergeCell ref="K512:M512"/>
    <mergeCell ref="Q512:R512"/>
    <mergeCell ref="K513:M513"/>
    <mergeCell ref="Q513:R513"/>
    <mergeCell ref="O512:P512"/>
    <mergeCell ref="K514:M514"/>
    <mergeCell ref="O514:Q514"/>
    <mergeCell ref="K515:M515"/>
    <mergeCell ref="N515:P515"/>
    <mergeCell ref="Q515:R515"/>
    <mergeCell ref="G3:I3"/>
    <mergeCell ref="J3:V3"/>
    <mergeCell ref="G4:I4"/>
    <mergeCell ref="J4:V4"/>
    <mergeCell ref="J12:J14"/>
    <mergeCell ref="G11:G14"/>
    <mergeCell ref="H11:H14"/>
    <mergeCell ref="K13:K14"/>
    <mergeCell ref="M12:M14"/>
    <mergeCell ref="N12:O12"/>
    <mergeCell ref="P12:P14"/>
    <mergeCell ref="T11:T13"/>
    <mergeCell ref="L13:L14"/>
    <mergeCell ref="N13:N14"/>
    <mergeCell ref="O13:O14"/>
    <mergeCell ref="V11:V14"/>
    <mergeCell ref="U11:U14"/>
    <mergeCell ref="B11:B14"/>
    <mergeCell ref="D11:D14"/>
    <mergeCell ref="E11:E14"/>
    <mergeCell ref="A11:A14"/>
    <mergeCell ref="C11:C14"/>
    <mergeCell ref="F11:F14"/>
    <mergeCell ref="I11:R11"/>
    <mergeCell ref="I12:I14"/>
    <mergeCell ref="R13:R14"/>
    <mergeCell ref="I1:V1"/>
    <mergeCell ref="A2:H2"/>
    <mergeCell ref="K12:L12"/>
    <mergeCell ref="S11:S14"/>
    <mergeCell ref="G5:I5"/>
    <mergeCell ref="J5:V5"/>
    <mergeCell ref="G6:I6"/>
    <mergeCell ref="J6:V6"/>
    <mergeCell ref="G7:I7"/>
    <mergeCell ref="J7:V7"/>
    <mergeCell ref="Q12:R12"/>
    <mergeCell ref="G8:I8"/>
    <mergeCell ref="J8:V8"/>
    <mergeCell ref="G9:I9"/>
    <mergeCell ref="J9:V9"/>
    <mergeCell ref="A10:V10"/>
  </mergeCells>
  <pageMargins left="0.25" right="0.25" top="0.75" bottom="0.75" header="0.3" footer="0.3"/>
  <pageSetup paperSize="9" scale="31" fitToHeight="0" orientation="landscape" r:id="rId1"/>
  <rowBreaks count="2" manualBreakCount="2">
    <brk id="449" min="1" max="21" man="1"/>
    <brk id="500" min="1"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План</vt:lpstr>
      <vt:lpstr>План!Область_печати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A.Projoga@russianhighways.ru</dc:creator>
  <cp:lastModifiedBy>Попова Александра Викторовна</cp:lastModifiedBy>
  <cp:lastPrinted>2021-12-29T14:52:05Z</cp:lastPrinted>
  <dcterms:created xsi:type="dcterms:W3CDTF">2020-07-29T06:07:03Z</dcterms:created>
  <dcterms:modified xsi:type="dcterms:W3CDTF">2021-12-30T11:12:47Z</dcterms:modified>
  <cp:contentStatus/>
</cp:coreProperties>
</file>